
<file path=[Content_Types].xml><?xml version="1.0" encoding="utf-8"?>
<Types xmlns="http://schemas.openxmlformats.org/package/2006/content-types">
  <Default Extension="tiff" ContentType="image/tif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225" windowHeight="12540"/>
  </bookViews>
  <sheets>
    <sheet name="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1" name="ID_238B902899764D8FB4DF2AF84E5F6510" descr="bob-lum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6450945" y="75375135"/>
          <a:ext cx="1203960" cy="1173480"/>
        </a:xfrm>
        <a:prstGeom prst="rect">
          <a:avLst/>
        </a:prstGeom>
      </xdr:spPr>
    </xdr:pic>
  </etc:cellImage>
  <etc:cellImage>
    <xdr:pic>
      <xdr:nvPicPr>
        <xdr:cNvPr id="11" name="ID_AE916500A60044E3BDE17A7DCE2A345A" descr="bf4-lumo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6462375" y="73817480"/>
          <a:ext cx="1205865" cy="1174115"/>
        </a:xfrm>
        <a:prstGeom prst="rect">
          <a:avLst/>
        </a:prstGeom>
      </xdr:spPr>
    </xdr:pic>
  </etc:cellImage>
  <etc:cellImage>
    <xdr:pic>
      <xdr:nvPicPr>
        <xdr:cNvPr id="20" name="ID_8AAF0178B3014CAEA5D48C0022BBCD72" descr="bf4-homo"/>
        <xdr:cNvPicPr>
          <a:picLocks noChangeAspect="1"/>
        </xdr:cNvPicPr>
      </xdr:nvPicPr>
      <xdr:blipFill>
        <a:blip r:embed="rId3"/>
        <a:srcRect/>
        <a:stretch>
          <a:fillRect/>
        </a:stretch>
      </xdr:blipFill>
      <xdr:spPr>
        <a:xfrm>
          <a:off x="17757140" y="73807955"/>
          <a:ext cx="1209040" cy="1173480"/>
        </a:xfrm>
        <a:prstGeom prst="rect">
          <a:avLst/>
        </a:prstGeom>
      </xdr:spPr>
    </xdr:pic>
  </etc:cellImage>
  <etc:cellImage>
    <xdr:pic>
      <xdr:nvPicPr>
        <xdr:cNvPr id="29" name="ID_E208286EE7294BA49E195E2632F3886F" descr="bob-homo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7749520" y="75397995"/>
          <a:ext cx="1213485" cy="1173480"/>
        </a:xfrm>
        <a:prstGeom prst="rect">
          <a:avLst/>
        </a:prstGeom>
      </xdr:spPr>
    </xdr:pic>
  </etc:cellImage>
  <etc:cellImage>
    <xdr:pic>
      <xdr:nvPicPr>
        <xdr:cNvPr id="30" name="ID_7DFA75B4BAE441E2A2907CA2E529C70B" descr="dfob-lumo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6428720" y="76883260"/>
          <a:ext cx="1209040" cy="1173480"/>
        </a:xfrm>
        <a:prstGeom prst="rect">
          <a:avLst/>
        </a:prstGeom>
      </xdr:spPr>
    </xdr:pic>
  </etc:cellImage>
  <etc:cellImage>
    <xdr:pic>
      <xdr:nvPicPr>
        <xdr:cNvPr id="31" name="ID_F0B1FBF0D2D442FB82A72AF8BAF7D4C6" descr="dfob-homo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7731740" y="76875640"/>
          <a:ext cx="1209040" cy="1173480"/>
        </a:xfrm>
        <a:prstGeom prst="rect">
          <a:avLst/>
        </a:prstGeom>
      </xdr:spPr>
    </xdr:pic>
  </etc:cellImage>
  <etc:cellImage>
    <xdr:pic>
      <xdr:nvPicPr>
        <xdr:cNvPr id="32" name="ID_3FCF8CD6E7194539B88FABF8C8C87321" descr="tfsi-lumo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6428720" y="78437740"/>
          <a:ext cx="1209040" cy="1173480"/>
        </a:xfrm>
        <a:prstGeom prst="rect">
          <a:avLst/>
        </a:prstGeom>
      </xdr:spPr>
    </xdr:pic>
  </etc:cellImage>
  <etc:cellImage>
    <xdr:pic>
      <xdr:nvPicPr>
        <xdr:cNvPr id="33" name="ID_2D493E22120744A9B8C53F09D7F84281" descr="tfsi-homo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7754600" y="78369160"/>
          <a:ext cx="1209040" cy="1173480"/>
        </a:xfrm>
        <a:prstGeom prst="rect">
          <a:avLst/>
        </a:prstGeom>
      </xdr:spPr>
    </xdr:pic>
  </etc:cellImage>
  <etc:cellImage>
    <xdr:pic>
      <xdr:nvPicPr>
        <xdr:cNvPr id="35" name="ID_E102F534CB1B4DF7968A1CD1A59BEE27" descr="fsi-lumo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6436340" y="79885540"/>
          <a:ext cx="1209040" cy="1173480"/>
        </a:xfrm>
        <a:prstGeom prst="rect">
          <a:avLst/>
        </a:prstGeom>
      </xdr:spPr>
    </xdr:pic>
  </etc:cellImage>
  <etc:cellImage>
    <xdr:pic>
      <xdr:nvPicPr>
        <xdr:cNvPr id="63" name="ID_F47361EDB8E74514B48DB93834E9AD95" descr="tfsi-homo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7731740" y="79893160"/>
          <a:ext cx="1209040" cy="1173480"/>
        </a:xfrm>
        <a:prstGeom prst="rect">
          <a:avLst/>
        </a:prstGeom>
      </xdr:spPr>
    </xdr:pic>
  </etc:cellImage>
  <etc:cellImage>
    <xdr:pic>
      <xdr:nvPicPr>
        <xdr:cNvPr id="2" name="ID_D06AB75D6F75402DA8154042E4BD59D2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57930" y="72330945"/>
          <a:ext cx="1209040" cy="1173480"/>
        </a:xfrm>
        <a:prstGeom prst="rect">
          <a:avLst/>
        </a:prstGeom>
      </xdr:spPr>
    </xdr:pic>
  </etc:cellImage>
  <etc:cellImage>
    <xdr:pic>
      <xdr:nvPicPr>
        <xdr:cNvPr id="3" name="ID_838D92FF15E141979E670516670FA614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60315" y="72339835"/>
          <a:ext cx="1209040" cy="1173480"/>
        </a:xfrm>
        <a:prstGeom prst="rect">
          <a:avLst/>
        </a:prstGeom>
      </xdr:spPr>
    </xdr:pic>
  </etc:cellImage>
  <etc:cellImage>
    <xdr:pic>
      <xdr:nvPicPr>
        <xdr:cNvPr id="4" name="ID_D63C9817E6C7433594F062436334CB03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38880" y="70730745"/>
          <a:ext cx="1209040" cy="1173480"/>
        </a:xfrm>
        <a:prstGeom prst="rect">
          <a:avLst/>
        </a:prstGeom>
      </xdr:spPr>
    </xdr:pic>
  </etc:cellImage>
  <etc:cellImage>
    <xdr:pic>
      <xdr:nvPicPr>
        <xdr:cNvPr id="5" name="ID_3E30A3F672B24CD68E8BBFA912B0468C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4915" y="70773290"/>
          <a:ext cx="1209040" cy="1173480"/>
        </a:xfrm>
        <a:prstGeom prst="rect">
          <a:avLst/>
        </a:prstGeom>
      </xdr:spPr>
    </xdr:pic>
  </etc:cellImage>
  <etc:cellImage>
    <xdr:pic>
      <xdr:nvPicPr>
        <xdr:cNvPr id="80" name="ID_5FCF7B1B7223475A84C6EC486933B81D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89680" y="69298185"/>
          <a:ext cx="1209040" cy="1173480"/>
        </a:xfrm>
        <a:prstGeom prst="rect">
          <a:avLst/>
        </a:prstGeom>
      </xdr:spPr>
    </xdr:pic>
  </etc:cellImage>
  <etc:cellImage>
    <xdr:pic>
      <xdr:nvPicPr>
        <xdr:cNvPr id="82" name="ID_EEAA77662C1445B496AC5631E1EDC875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20310" y="69279135"/>
          <a:ext cx="1209040" cy="1173480"/>
        </a:xfrm>
        <a:prstGeom prst="rect">
          <a:avLst/>
        </a:prstGeom>
      </xdr:spPr>
    </xdr:pic>
  </etc:cellImage>
  <etc:cellImage>
    <xdr:pic>
      <xdr:nvPicPr>
        <xdr:cNvPr id="68" name="ID_FBFB95FD47F04C4F8366673C7239D0C5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436340" y="67704970"/>
          <a:ext cx="1209675" cy="1173480"/>
        </a:xfrm>
        <a:prstGeom prst="rect">
          <a:avLst/>
        </a:prstGeom>
      </xdr:spPr>
    </xdr:pic>
  </etc:cellImage>
  <etc:cellImage>
    <xdr:pic>
      <xdr:nvPicPr>
        <xdr:cNvPr id="70" name="ID_00B4CA8533794133B1CD02A4D9E65C8B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15865" y="67704970"/>
          <a:ext cx="1209040" cy="1173480"/>
        </a:xfrm>
        <a:prstGeom prst="rect">
          <a:avLst/>
        </a:prstGeom>
      </xdr:spPr>
    </xdr:pic>
  </etc:cellImage>
  <etc:cellImage>
    <xdr:pic>
      <xdr:nvPicPr>
        <xdr:cNvPr id="74" name="ID_1E3323A9BAFE4CEEA114ED8EA7DD9611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69360" y="66180335"/>
          <a:ext cx="1186180" cy="1173480"/>
        </a:xfrm>
        <a:prstGeom prst="rect">
          <a:avLst/>
        </a:prstGeom>
      </xdr:spPr>
    </xdr:pic>
  </etc:cellImage>
  <etc:cellImage>
    <xdr:pic>
      <xdr:nvPicPr>
        <xdr:cNvPr id="72" name="ID_C3E35EB4047F4CA5BF2BC8A9F006F8BD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22850" y="66239390"/>
          <a:ext cx="1186815" cy="1173480"/>
        </a:xfrm>
        <a:prstGeom prst="rect">
          <a:avLst/>
        </a:prstGeom>
      </xdr:spPr>
    </xdr:pic>
  </etc:cellImage>
  <etc:cellImage>
    <xdr:pic>
      <xdr:nvPicPr>
        <xdr:cNvPr id="76" name="ID_3A181538FCDC41CAAE403C3FDF71C72B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47135" y="64695070"/>
          <a:ext cx="1209040" cy="1173480"/>
        </a:xfrm>
        <a:prstGeom prst="rect">
          <a:avLst/>
        </a:prstGeom>
      </xdr:spPr>
    </xdr:pic>
  </etc:cellImage>
  <etc:cellImage>
    <xdr:pic>
      <xdr:nvPicPr>
        <xdr:cNvPr id="78" name="ID_806B4615FB014E81AC8049DC7FAE683C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09515" y="64695070"/>
          <a:ext cx="1209040" cy="1173480"/>
        </a:xfrm>
        <a:prstGeom prst="rect">
          <a:avLst/>
        </a:prstGeom>
      </xdr:spPr>
    </xdr:pic>
  </etc:cellImage>
  <etc:cellImage>
    <xdr:pic>
      <xdr:nvPicPr>
        <xdr:cNvPr id="108" name="ID_7B6119FCE62A40799963559BC15BCB9A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80155" y="53934360"/>
          <a:ext cx="1209040" cy="1173480"/>
        </a:xfrm>
        <a:prstGeom prst="rect">
          <a:avLst/>
        </a:prstGeom>
      </xdr:spPr>
    </xdr:pic>
  </etc:cellImage>
  <etc:cellImage>
    <xdr:pic>
      <xdr:nvPicPr>
        <xdr:cNvPr id="110" name="ID_260A2141202F4A0580B97B6E92A17312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58410" y="53953410"/>
          <a:ext cx="1209040" cy="1173480"/>
        </a:xfrm>
        <a:prstGeom prst="rect">
          <a:avLst/>
        </a:prstGeom>
      </xdr:spPr>
    </xdr:pic>
  </etc:cellImage>
  <etc:cellImage>
    <xdr:pic>
      <xdr:nvPicPr>
        <xdr:cNvPr id="104" name="ID_37D636EE74694E98A73E5F7D826E893C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0630" y="55505985"/>
          <a:ext cx="1209040" cy="1173480"/>
        </a:xfrm>
        <a:prstGeom prst="rect">
          <a:avLst/>
        </a:prstGeom>
      </xdr:spPr>
    </xdr:pic>
  </etc:cellImage>
  <etc:cellImage>
    <xdr:pic>
      <xdr:nvPicPr>
        <xdr:cNvPr id="106" name="ID_9FEB930B712E46C68A4EFCFD9DC4DBDB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58410" y="55496460"/>
          <a:ext cx="1209040" cy="1173480"/>
        </a:xfrm>
        <a:prstGeom prst="rect">
          <a:avLst/>
        </a:prstGeom>
      </xdr:spPr>
    </xdr:pic>
  </etc:cellImage>
  <etc:cellImage>
    <xdr:pic>
      <xdr:nvPicPr>
        <xdr:cNvPr id="100" name="ID_2E9E56EB2EE44795B7E8F7940DF338F9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80155" y="57058560"/>
          <a:ext cx="1209040" cy="1173480"/>
        </a:xfrm>
        <a:prstGeom prst="rect">
          <a:avLst/>
        </a:prstGeom>
      </xdr:spPr>
    </xdr:pic>
  </etc:cellImage>
  <etc:cellImage>
    <xdr:pic>
      <xdr:nvPicPr>
        <xdr:cNvPr id="102" name="ID_D7CD3BD734BA4F6AA4F3F0CB13B20CA6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48885" y="57010935"/>
          <a:ext cx="1209040" cy="1173480"/>
        </a:xfrm>
        <a:prstGeom prst="rect">
          <a:avLst/>
        </a:prstGeom>
      </xdr:spPr>
    </xdr:pic>
  </etc:cellImage>
  <etc:cellImage>
    <xdr:pic>
      <xdr:nvPicPr>
        <xdr:cNvPr id="96" name="ID_D6CF4221B6FF4987BBFADEB53C36134A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51580" y="58544460"/>
          <a:ext cx="1209040" cy="1173480"/>
        </a:xfrm>
        <a:prstGeom prst="rect">
          <a:avLst/>
        </a:prstGeom>
      </xdr:spPr>
    </xdr:pic>
  </etc:cellImage>
  <etc:cellImage>
    <xdr:pic>
      <xdr:nvPicPr>
        <xdr:cNvPr id="98" name="ID_AB23E0568ADC48FAAD2378EF5C60C931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77460" y="58563510"/>
          <a:ext cx="1209040" cy="1173480"/>
        </a:xfrm>
        <a:prstGeom prst="rect">
          <a:avLst/>
        </a:prstGeom>
      </xdr:spPr>
    </xdr:pic>
  </etc:cellImage>
  <etc:cellImage>
    <xdr:pic>
      <xdr:nvPicPr>
        <xdr:cNvPr id="92" name="ID_D442897B7B6C4D36A72AD78806521731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80155" y="60173235"/>
          <a:ext cx="1209040" cy="1173480"/>
        </a:xfrm>
        <a:prstGeom prst="rect">
          <a:avLst/>
        </a:prstGeom>
      </xdr:spPr>
    </xdr:pic>
  </etc:cellImage>
  <etc:cellImage>
    <xdr:pic>
      <xdr:nvPicPr>
        <xdr:cNvPr id="94" name="ID_A547A9447D564978B7C0DD2F428F14F7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67935" y="60144660"/>
          <a:ext cx="1209040" cy="1173480"/>
        </a:xfrm>
        <a:prstGeom prst="rect">
          <a:avLst/>
        </a:prstGeom>
      </xdr:spPr>
    </xdr:pic>
  </etc:cellImage>
  <etc:cellImage>
    <xdr:pic>
      <xdr:nvPicPr>
        <xdr:cNvPr id="88" name="ID_9325EF0D476F4C2D97451D73F2D603F6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61105" y="61582935"/>
          <a:ext cx="1209040" cy="1173480"/>
        </a:xfrm>
        <a:prstGeom prst="rect">
          <a:avLst/>
        </a:prstGeom>
      </xdr:spPr>
    </xdr:pic>
  </etc:cellImage>
  <etc:cellImage>
    <xdr:pic>
      <xdr:nvPicPr>
        <xdr:cNvPr id="90" name="ID_6527179D78394016846664AA88161A21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48885" y="61611510"/>
          <a:ext cx="1209040" cy="1173480"/>
        </a:xfrm>
        <a:prstGeom prst="rect">
          <a:avLst/>
        </a:prstGeom>
      </xdr:spPr>
    </xdr:pic>
  </etc:cellImage>
  <etc:cellImage>
    <xdr:pic>
      <xdr:nvPicPr>
        <xdr:cNvPr id="84" name="ID_F62C948BC25A4E2AAA1B1AD17ECEA67A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89680" y="63154560"/>
          <a:ext cx="1209040" cy="1173480"/>
        </a:xfrm>
        <a:prstGeom prst="rect">
          <a:avLst/>
        </a:prstGeom>
      </xdr:spPr>
    </xdr:pic>
  </etc:cellImage>
  <etc:cellImage>
    <xdr:pic>
      <xdr:nvPicPr>
        <xdr:cNvPr id="86" name="ID_6C8920A89D584EE7A48CCB8B9A94ADDB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9360" y="63154560"/>
          <a:ext cx="1209040" cy="1173480"/>
        </a:xfrm>
        <a:prstGeom prst="rect">
          <a:avLst/>
        </a:prstGeom>
      </xdr:spPr>
    </xdr:pic>
  </etc:cellImage>
  <etc:cellImage>
    <xdr:pic>
      <xdr:nvPicPr>
        <xdr:cNvPr id="38" name="ID_21F9D733B4954B86A6051C02AF2E63F8" descr="sp (3)-lumo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6416655" y="52527200"/>
          <a:ext cx="1212215" cy="1173480"/>
        </a:xfrm>
        <a:prstGeom prst="rect">
          <a:avLst/>
        </a:prstGeom>
      </xdr:spPr>
    </xdr:pic>
  </etc:cellImage>
  <etc:cellImage>
    <xdr:pic>
      <xdr:nvPicPr>
        <xdr:cNvPr id="39" name="ID_4C5E4D3809CE4F25898AEEA696C9D9EE" descr="sp (3)-homo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7703165" y="52331620"/>
          <a:ext cx="1213485" cy="1173480"/>
        </a:xfrm>
        <a:prstGeom prst="rect">
          <a:avLst/>
        </a:prstGeom>
      </xdr:spPr>
    </xdr:pic>
  </etc:cellImage>
  <etc:cellImage>
    <xdr:pic>
      <xdr:nvPicPr>
        <xdr:cNvPr id="40" name="ID_E2004671A82E4D3487455A60AAD42AE1" descr="sp (4)-lumo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416655" y="50807620"/>
          <a:ext cx="1212215" cy="1173480"/>
        </a:xfrm>
        <a:prstGeom prst="rect">
          <a:avLst/>
        </a:prstGeom>
      </xdr:spPr>
    </xdr:pic>
  </etc:cellImage>
  <etc:cellImage>
    <xdr:pic>
      <xdr:nvPicPr>
        <xdr:cNvPr id="42" name="ID_9846E54B0E11420FBB7FD5DDC2F064F6" descr="sp (4)-homo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7748885" y="51025425"/>
          <a:ext cx="1213485" cy="1173480"/>
        </a:xfrm>
        <a:prstGeom prst="rect">
          <a:avLst/>
        </a:prstGeom>
      </xdr:spPr>
    </xdr:pic>
  </etc:cellImage>
  <etc:cellImage>
    <xdr:pic>
      <xdr:nvPicPr>
        <xdr:cNvPr id="43" name="ID_695EDC6164A845C1A26FF0018FF9709A" descr="sp (5)-lumo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6418560" y="49284255"/>
          <a:ext cx="1211580" cy="1173480"/>
        </a:xfrm>
        <a:prstGeom prst="rect">
          <a:avLst/>
        </a:prstGeom>
      </xdr:spPr>
    </xdr:pic>
  </etc:cellImage>
  <etc:cellImage>
    <xdr:pic>
      <xdr:nvPicPr>
        <xdr:cNvPr id="44" name="ID_1394B96E89424597BE7ACB8655674347" descr="sp (5)-homo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7703800" y="49284255"/>
          <a:ext cx="1214120" cy="1173480"/>
        </a:xfrm>
        <a:prstGeom prst="rect">
          <a:avLst/>
        </a:prstGeom>
      </xdr:spPr>
    </xdr:pic>
  </etc:cellImage>
  <etc:cellImage>
    <xdr:pic>
      <xdr:nvPicPr>
        <xdr:cNvPr id="45" name="ID_41032599A8014965B8B7FB3986939E6E" descr="sp (6)-lumo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20279360" y="49284255"/>
          <a:ext cx="1214120" cy="1173480"/>
        </a:xfrm>
        <a:prstGeom prst="rect">
          <a:avLst/>
        </a:prstGeom>
      </xdr:spPr>
    </xdr:pic>
  </etc:cellImage>
  <etc:cellImage>
    <xdr:pic>
      <xdr:nvPicPr>
        <xdr:cNvPr id="46" name="ID_3C7FB1D053DE49D0A94F1EE4B807E2E8" descr="sp (6)-homo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21567140" y="49284255"/>
          <a:ext cx="1214120" cy="1173480"/>
        </a:xfrm>
        <a:prstGeom prst="rect">
          <a:avLst/>
        </a:prstGeom>
      </xdr:spPr>
    </xdr:pic>
  </etc:cellImage>
  <etc:cellImage>
    <xdr:pic>
      <xdr:nvPicPr>
        <xdr:cNvPr id="48" name="ID_691ECDCC78AA464E83BA1D3E3AE305EB" descr="sp-lumo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6475710" y="48081565"/>
          <a:ext cx="1211580" cy="1173480"/>
        </a:xfrm>
        <a:prstGeom prst="rect">
          <a:avLst/>
        </a:prstGeom>
      </xdr:spPr>
    </xdr:pic>
  </etc:cellImage>
  <etc:cellImage>
    <xdr:pic>
      <xdr:nvPicPr>
        <xdr:cNvPr id="49" name="ID_347764D9940347CB8BE89A4E6D090B19" descr="sp-homo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7703800" y="47760255"/>
          <a:ext cx="1214120" cy="1173480"/>
        </a:xfrm>
        <a:prstGeom prst="rect">
          <a:avLst/>
        </a:prstGeom>
      </xdr:spPr>
    </xdr:pic>
  </etc:cellImage>
  <etc:cellImage>
    <xdr:pic>
      <xdr:nvPicPr>
        <xdr:cNvPr id="50" name="ID_49007639DA1346E48DB73E0FE848F462" descr="sp (2)-lumo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20279360" y="47760255"/>
          <a:ext cx="1214120" cy="1173480"/>
        </a:xfrm>
        <a:prstGeom prst="rect">
          <a:avLst/>
        </a:prstGeom>
      </xdr:spPr>
    </xdr:pic>
  </etc:cellImage>
  <etc:cellImage>
    <xdr:pic>
      <xdr:nvPicPr>
        <xdr:cNvPr id="51" name="ID_E1784B3410624B4E8CF3A40D3493CA41" descr="sp (2)-homo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21567140" y="47760255"/>
          <a:ext cx="1214120" cy="1173480"/>
        </a:xfrm>
        <a:prstGeom prst="rect">
          <a:avLst/>
        </a:prstGeom>
      </xdr:spPr>
    </xdr:pic>
  </etc:cellImage>
  <etc:cellImage>
    <xdr:pic>
      <xdr:nvPicPr>
        <xdr:cNvPr id="52" name="ID_EE2FFA5AB2F143CF80DC36C308A624E3" descr="sp (4)-lumo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20279360" y="46236255"/>
          <a:ext cx="1214120" cy="1173480"/>
        </a:xfrm>
        <a:prstGeom prst="rect">
          <a:avLst/>
        </a:prstGeom>
      </xdr:spPr>
    </xdr:pic>
  </etc:cellImage>
  <etc:cellImage>
    <xdr:pic>
      <xdr:nvPicPr>
        <xdr:cNvPr id="53" name="ID_4A0392502BCE4718B8E65BAE04668B3B" descr="sp (4)-homo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21567140" y="46236255"/>
          <a:ext cx="1214120" cy="1173480"/>
        </a:xfrm>
        <a:prstGeom prst="rect">
          <a:avLst/>
        </a:prstGeom>
      </xdr:spPr>
    </xdr:pic>
  </etc:cellImage>
  <etc:cellImage>
    <xdr:pic>
      <xdr:nvPicPr>
        <xdr:cNvPr id="54" name="ID_9A5226AE0EF14CA29A62FA67B2CE7E91" descr="sp (3)-lumo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6424910" y="46236255"/>
          <a:ext cx="1208405" cy="1173480"/>
        </a:xfrm>
        <a:prstGeom prst="rect">
          <a:avLst/>
        </a:prstGeom>
      </xdr:spPr>
    </xdr:pic>
  </etc:cellImage>
  <etc:cellImage>
    <xdr:pic>
      <xdr:nvPicPr>
        <xdr:cNvPr id="55" name="ID_1DEFFE61ACE347D7ACB03169D42C10A1" descr="sp (3)-homo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7706975" y="46236255"/>
          <a:ext cx="1210945" cy="1173480"/>
        </a:xfrm>
        <a:prstGeom prst="rect">
          <a:avLst/>
        </a:prstGeom>
      </xdr:spPr>
    </xdr:pic>
  </etc:cellImage>
  <etc:cellImage>
    <xdr:pic>
      <xdr:nvPicPr>
        <xdr:cNvPr id="115" name="ID_E3941ED834E94D828B4E11D896081AA1"/>
        <xdr:cNvPicPr/>
      </xdr:nvPicPr>
      <xdr:blipFill>
        <a:blip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47770" y="44742735"/>
          <a:ext cx="1173480" cy="1173480"/>
        </a:xfrm>
        <a:prstGeom prst="rect">
          <a:avLst/>
        </a:prstGeom>
      </xdr:spPr>
    </xdr:pic>
  </etc:cellImage>
  <etc:cellImage>
    <xdr:pic>
      <xdr:nvPicPr>
        <xdr:cNvPr id="116" name="ID_4C870BCF0525481EB093CB4945018A38"/>
        <xdr:cNvPicPr/>
      </xdr:nvPicPr>
      <xdr:blipFill>
        <a:blip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22215" y="44857035"/>
          <a:ext cx="1177290" cy="117348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<sst xmlns="http://schemas.openxmlformats.org/spreadsheetml/2006/main" count="59" uniqueCount="59">
  <si>
    <t>pathway</t>
  </si>
  <si>
    <t>LUMO</t>
  </si>
  <si>
    <t>HOMO</t>
  </si>
  <si>
    <t>/home/hw2022/qtsun/mol-in-battery/2-27/Run/freq/002-EC</t>
  </si>
  <si>
    <t>/home/hw2022/qtsun/mol-in-battery/2-27/Run/freq/003-DMC</t>
  </si>
  <si>
    <t>/home/hw2022/qtsun/mol-in-battery/2-27/Run/freq/004-EMC</t>
  </si>
  <si>
    <t>/home/hw2022/qtsun/mol-in-battery/2-27/Run/freq/005-DEC</t>
  </si>
  <si>
    <t xml:space="preserve">/home/hw2022/qtsun/mol-in-battery/2-27/Run/freq/006-PC </t>
  </si>
  <si>
    <t xml:space="preserve">/home/hw2022/qtsun/mol-in-battery/2-27/Run/freq/007-BC </t>
  </si>
  <si>
    <t xml:space="preserve">/home/hw2022/qtsun/mol-in-battery/2-27/Run/freq/008-FEC </t>
  </si>
  <si>
    <t>/home/hw2022/qtsun/mol-in-battery/2-27/Run/freq/009-DFEC</t>
  </si>
  <si>
    <t xml:space="preserve">/home/hw2022/qtsun/mol-in-battery/2-27/Run/freq/010-CF3-EC </t>
  </si>
  <si>
    <t>/home/hw2022/qtsun/mol-in-battery/2-27/Run/freq/011-FDEC</t>
  </si>
  <si>
    <t>/home/hw2022/qtsun/mol-in-battery/2-27/Run/freq/012-FEMC</t>
  </si>
  <si>
    <t>/home/hw2022/qtsun/mol-in-battery/2-27/Run/freq/013-MPC</t>
  </si>
  <si>
    <t>/home/hw2022/qtsun/mol-in-battery/2-27/Run/freq/014-gamma-BL</t>
  </si>
  <si>
    <t>/home/hw2022/qtsun/mol-in-battery/2-27/Run/freq/015-MF</t>
  </si>
  <si>
    <t>/home/hw2022/qtsun/mol-in-battery/2-27/Run/freq/016-MA</t>
  </si>
  <si>
    <t>/home/hw2022/qtsun/mol-in-battery/2-27/Run/freq/017-EA</t>
  </si>
  <si>
    <t>/home/hw2022/qtsun/mol-in-battery/2-27/Run/freq/018-PA</t>
  </si>
  <si>
    <t>/home/hw2022/qtsun/mol-in-battery/2-27/Run/freq/019-MB</t>
  </si>
  <si>
    <t>/home/hw2022/qtsun/mol-in-battery/2-27/Run/freq/020-EB</t>
  </si>
  <si>
    <t>/home/hw2022/qtsun/mol-in-battery/2-27/Run/freq/021-MP</t>
  </si>
  <si>
    <t>/home/hw2022/qtsun/mol-in-battery/2-27/Run/freq/022-EP</t>
  </si>
  <si>
    <t>/home/hw2022/qtsun/mol-in-battery/2-27/Run/freq/023-EPF</t>
  </si>
  <si>
    <t>/home/hw2022/qtsun/mol-in-battery/2-27/Run/freq/024-PFP</t>
  </si>
  <si>
    <t>/home/hw2022/qtsun/mol-in-battery/2-27/Run/freq/025-EFPF</t>
  </si>
  <si>
    <t>/home/hw2022/qtsun/mol-in-battery/2-27/Run/freq/026-PPF</t>
  </si>
  <si>
    <t>/home/hw2022/qtsun/mol-in-battery/2-27/Run/freq/027-PP</t>
  </si>
  <si>
    <t>c2：/home/hw2022/ppyu/opt/028-dmm</t>
  </si>
  <si>
    <t>/home/hw2022/ppyu/opt/029-dme</t>
  </si>
  <si>
    <t>/home/hw2022/ppyu/opt/030-dee</t>
  </si>
  <si>
    <t>/home/hw2022/ppyu/freq/031-thf</t>
  </si>
  <si>
    <t>/home/hw2022/ppyu/freq/032-1-fmethf</t>
  </si>
  <si>
    <t>E-LUMO=0.81eV
E-HOMO=-7.47eV
E-GAP=8.28eV</t>
  </si>
  <si>
    <t>/home/hw2022/ppyu/freq/033-2-fmethf</t>
  </si>
  <si>
    <t>E-LUMO=0.74eV
E-HOMO=-7.37eV
E-GAP=8.11eV</t>
  </si>
  <si>
    <t>/home/hw2022/ppyu/freq/034-1-methf</t>
  </si>
  <si>
    <t>E-LUMO=1.05eV
E-HOMO=-6.67eV
E-GAP=7.72eV</t>
  </si>
  <si>
    <t>/home/hw2022/ppyu/freq/035-dol</t>
  </si>
  <si>
    <t>/home/hw2022/ppyu/freq/036-4me-dol</t>
  </si>
  <si>
    <t>/home/hw2022/ppyu/opt/037-dx/c2h/freq</t>
  </si>
  <si>
    <t>/home/hw2022/ppyu/opt/038-tegdme/c2/freq</t>
  </si>
  <si>
    <t>/home/hw2022/ppyu/freq/039-tte</t>
  </si>
  <si>
    <t>/home/hw2022/ppyu/freq/040-ote</t>
  </si>
  <si>
    <t>/home/hw2022/ppyu/opt/041-btfe/c2/freq</t>
  </si>
  <si>
    <t>/home/hw2022/ppyu/opt/042-mmds/cs/freq</t>
  </si>
  <si>
    <t>/home/hw2022/ppyu/opt/043-vc/c2v/freq</t>
  </si>
  <si>
    <t>/home/hw2022/ppyu/freq/044-dtd</t>
  </si>
  <si>
    <t>/home/hw2022/ppyu/freq/045-pcs</t>
  </si>
  <si>
    <t>/home/hw2022/ppyu/opt/046-pst/cs/freq</t>
  </si>
  <si>
    <t>/home/hw2022/ppyu/freq/047-ps</t>
  </si>
  <si>
    <t>/home/hw2022/ppyu/freq/048-es</t>
  </si>
  <si>
    <t>/home/hw2022/ppyu/freq/049-pf6-</t>
  </si>
  <si>
    <t>/home/hw2022/ppyu/freq/050-bf4-</t>
  </si>
  <si>
    <t>/home/hw2022/ppyu/freq/051-bob-</t>
  </si>
  <si>
    <t>/home/hw2022/ppyu/freq/052-dfob-</t>
  </si>
  <si>
    <t>/home/hw2022/ppyu/freq/053-tfsi-</t>
  </si>
  <si>
    <t>/home/hw2022/ppyu/freq/054-fsi-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</si>
</sst>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176" formatCode="_(&quot;$&quot;* #,##0.00_);_(&quot;$&quot;* \(#,##0.00\);_(&quot;$&quot;* &quot;-&quot;??_);_(@_)"/>
    <numFmt numFmtId="177" formatCode="_(&quot;$&quot;* #,##0_);_(&quot;$&quot;* \(#,##0\);_(&quot;$&quot;* &quot;-&quot;_);_(@_)"/>
    <numFmt numFmtId="43" formatCode="_ * #,##0.00_ ;_ * \-#,##0.00_ ;_ * &quot;-&quot;??_ ;_ @_ "/>
  </numFmts>
  <fonts count="23">
    <font>
      <sz val="11"/>
      <color theme="1"/>
      <name val="宋体"/>
      <charset val="134"/>
      <scheme val="minor"/>
    </font>
    <font>
      <sz val="12"/>
      <name val="华文细黑"/>
      <charset val="134"/>
    </font>
    <font>
      <sz val="12"/>
      <name val="Times New Roman"/>
      <charset val="134"/>
    </font>
    <font>
      <b/>
      <sz val="11"/>
      <color rgb="FF3F3F3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2"/>
      <name val="宋体"/>
      <charset val="134"/>
    </font>
  </fonts>
  <fills count="34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</fills>
  <borders count="2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theme="9" tint="-0.25"/>
      </left>
      <right style="thin">
        <color auto="1"/>
      </right>
      <top style="thin">
        <color theme="9" tint="-0.25"/>
      </top>
      <bottom style="thin">
        <color theme="9" tint="-0.25"/>
      </bottom>
      <diagonal/>
    </border>
    <border>
      <left style="thin">
        <color auto="1"/>
      </left>
      <right style="thin">
        <color auto="1"/>
      </right>
      <top style="thin">
        <color theme="9" tint="-0.25"/>
      </top>
      <bottom style="thin">
        <color theme="9" tint="-0.25"/>
      </bottom>
      <diagonal/>
    </border>
    <border>
      <left/>
      <right style="thin">
        <color auto="1"/>
      </right>
      <top style="thin">
        <color rgb="FF0070C0"/>
      </top>
      <bottom style="thin">
        <color rgb="FF0070C0"/>
      </bottom>
      <diagonal/>
    </border>
    <border>
      <left style="thin">
        <color auto="1"/>
      </left>
      <right style="thin">
        <color auto="1"/>
      </right>
      <top style="thin">
        <color rgb="FF0070C0"/>
      </top>
      <bottom style="thin">
        <color rgb="FF0070C0"/>
      </bottom>
      <diagonal/>
    </border>
    <border>
      <left style="thin">
        <color rgb="FF0070C0"/>
      </left>
      <right style="thin">
        <color rgb="FF0070C0"/>
      </right>
      <top style="thin">
        <color rgb="FF0070C0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rgb="FF0070C0"/>
      </top>
      <bottom style="thin">
        <color rgb="FF0070C0"/>
      </bottom>
      <diagonal/>
    </border>
    <border>
      <left style="thin">
        <color rgb="FF0070C0"/>
      </left>
      <right style="thin">
        <color rgb="FF0070C0"/>
      </right>
      <top style="thin">
        <color rgb="FF0070C0"/>
      </top>
      <bottom style="thin">
        <color rgb="FF0070C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4" fillId="4" borderId="1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14" borderId="20" applyNumberFormat="0" applyFont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7" fillId="0" borderId="16" applyNumberFormat="0" applyFill="0" applyAlignment="0" applyProtection="0">
      <alignment vertical="center"/>
    </xf>
    <xf numFmtId="0" fontId="16" fillId="0" borderId="16" applyNumberFormat="0" applyFill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9" fillId="0" borderId="21" applyNumberFormat="0" applyFill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3" fillId="3" borderId="14" applyNumberFormat="0" applyAlignment="0" applyProtection="0">
      <alignment vertical="center"/>
    </xf>
    <xf numFmtId="0" fontId="20" fillId="3" borderId="15" applyNumberFormat="0" applyAlignment="0" applyProtection="0">
      <alignment vertical="center"/>
    </xf>
    <xf numFmtId="0" fontId="14" fillId="13" borderId="19" applyNumberFormat="0" applyAlignment="0" applyProtection="0">
      <alignment vertical="center"/>
    </xf>
    <xf numFmtId="0" fontId="5" fillId="22" borderId="0" applyNumberFormat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8" fillId="0" borderId="17" applyNumberFormat="0" applyFill="0" applyAlignment="0" applyProtection="0">
      <alignment vertical="center"/>
    </xf>
    <xf numFmtId="0" fontId="13" fillId="0" borderId="18" applyNumberFormat="0" applyFill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12" fillId="11" borderId="0" applyNumberFormat="0" applyBorder="0" applyAlignment="0" applyProtection="0">
      <alignment vertical="center"/>
    </xf>
    <xf numFmtId="0" fontId="5" fillId="24" borderId="0" applyNumberFormat="0" applyBorder="0" applyAlignment="0" applyProtection="0">
      <alignment vertical="center"/>
    </xf>
    <xf numFmtId="0" fontId="6" fillId="25" borderId="0" applyNumberFormat="0" applyBorder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0" fontId="5" fillId="26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  <xf numFmtId="0" fontId="5" fillId="31" borderId="0" applyNumberFormat="0" applyBorder="0" applyAlignment="0" applyProtection="0">
      <alignment vertical="center"/>
    </xf>
    <xf numFmtId="0" fontId="5" fillId="27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5" fillId="15" borderId="0" applyNumberFormat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6" fillId="33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22" fillId="0" borderId="0">
      <alignment vertical="center"/>
    </xf>
  </cellStyleXfs>
  <cellXfs count="18">
    <xf numFmtId="0" fontId="0" fillId="0" borderId="0" xfId="0"/>
    <xf numFmtId="0" fontId="1" fillId="2" borderId="1" xfId="49" applyFont="1" applyFill="1" applyBorder="1" applyAlignment="1">
      <alignment horizontal="center" vertical="center"/>
    </xf>
    <xf numFmtId="0" fontId="1" fillId="0" borderId="1" xfId="49" applyFont="1" applyBorder="1" applyAlignment="1">
      <alignment horizontal="center" vertical="center"/>
    </xf>
    <xf numFmtId="0" fontId="1" fillId="2" borderId="2" xfId="49" applyFont="1" applyFill="1" applyBorder="1" applyAlignment="1">
      <alignment horizontal="center" vertical="center"/>
    </xf>
    <xf numFmtId="0" fontId="1" fillId="2" borderId="3" xfId="49" applyFont="1" applyFill="1" applyBorder="1" applyAlignment="1">
      <alignment horizontal="center" vertical="center"/>
    </xf>
    <xf numFmtId="0" fontId="1" fillId="0" borderId="1" xfId="49" applyNumberFormat="1" applyFont="1" applyBorder="1" applyAlignment="1">
      <alignment horizontal="center" vertical="center"/>
    </xf>
    <xf numFmtId="0" fontId="1" fillId="0" borderId="1" xfId="49" applyFont="1" applyBorder="1" applyAlignment="1">
      <alignment horizontal="center" vertical="center" wrapText="1"/>
    </xf>
    <xf numFmtId="0" fontId="1" fillId="0" borderId="1" xfId="49" applyNumberFormat="1" applyFont="1" applyFill="1" applyBorder="1" applyAlignment="1">
      <alignment horizontal="center" vertical="center"/>
    </xf>
    <xf numFmtId="0" fontId="1" fillId="0" borderId="4" xfId="49" applyFont="1" applyBorder="1" applyAlignment="1">
      <alignment horizontal="center" vertical="center"/>
    </xf>
    <xf numFmtId="0" fontId="1" fillId="0" borderId="5" xfId="49" applyFont="1" applyBorder="1" applyAlignment="1">
      <alignment horizontal="center" vertical="center"/>
    </xf>
    <xf numFmtId="0" fontId="1" fillId="0" borderId="6" xfId="49" applyFont="1" applyBorder="1" applyAlignment="1">
      <alignment horizontal="center" vertical="center"/>
    </xf>
    <xf numFmtId="0" fontId="1" fillId="0" borderId="7" xfId="49" applyFont="1" applyBorder="1" applyAlignment="1">
      <alignment horizontal="center" vertical="center"/>
    </xf>
    <xf numFmtId="0" fontId="1" fillId="0" borderId="8" xfId="49" applyFont="1" applyBorder="1" applyAlignment="1">
      <alignment horizontal="center" vertical="center"/>
    </xf>
    <xf numFmtId="0" fontId="2" fillId="0" borderId="9" xfId="49" applyFont="1" applyBorder="1" applyAlignment="1">
      <alignment horizontal="center" vertical="center" wrapText="1"/>
    </xf>
    <xf numFmtId="0" fontId="1" fillId="0" borderId="10" xfId="49" applyFont="1" applyBorder="1" applyAlignment="1">
      <alignment horizontal="center" vertical="center"/>
    </xf>
    <xf numFmtId="0" fontId="1" fillId="0" borderId="11" xfId="49" applyFont="1" applyBorder="1" applyAlignment="1">
      <alignment horizontal="center" vertical="center"/>
    </xf>
    <xf numFmtId="0" fontId="2" fillId="0" borderId="12" xfId="49" applyFont="1" applyBorder="1" applyAlignment="1">
      <alignment horizontal="center" vertical="center" wrapText="1"/>
    </xf>
    <xf numFmtId="0" fontId="1" fillId="0" borderId="13" xfId="49" applyFont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67.tiff"/><Relationship Id="rId8" Type="http://schemas.openxmlformats.org/officeDocument/2006/relationships/image" Target="media/image66.tiff"/><Relationship Id="rId7" Type="http://schemas.openxmlformats.org/officeDocument/2006/relationships/image" Target="media/image65.tiff"/><Relationship Id="rId6" Type="http://schemas.openxmlformats.org/officeDocument/2006/relationships/image" Target="media/image64.tiff"/><Relationship Id="rId53" Type="http://schemas.openxmlformats.org/officeDocument/2006/relationships/image" Target="media/image111.tiff"/><Relationship Id="rId52" Type="http://schemas.openxmlformats.org/officeDocument/2006/relationships/image" Target="media/image110.tiff"/><Relationship Id="rId51" Type="http://schemas.openxmlformats.org/officeDocument/2006/relationships/image" Target="media/image109.tiff"/><Relationship Id="rId50" Type="http://schemas.openxmlformats.org/officeDocument/2006/relationships/image" Target="media/image108.tiff"/><Relationship Id="rId5" Type="http://schemas.openxmlformats.org/officeDocument/2006/relationships/image" Target="media/image63.tiff"/><Relationship Id="rId49" Type="http://schemas.openxmlformats.org/officeDocument/2006/relationships/image" Target="media/image107.tiff"/><Relationship Id="rId48" Type="http://schemas.openxmlformats.org/officeDocument/2006/relationships/image" Target="media/image106.tiff"/><Relationship Id="rId47" Type="http://schemas.openxmlformats.org/officeDocument/2006/relationships/image" Target="media/image105.tiff"/><Relationship Id="rId46" Type="http://schemas.openxmlformats.org/officeDocument/2006/relationships/image" Target="media/image104.tiff"/><Relationship Id="rId45" Type="http://schemas.openxmlformats.org/officeDocument/2006/relationships/image" Target="media/image103.tiff"/><Relationship Id="rId44" Type="http://schemas.openxmlformats.org/officeDocument/2006/relationships/image" Target="media/image102.tiff"/><Relationship Id="rId43" Type="http://schemas.openxmlformats.org/officeDocument/2006/relationships/image" Target="media/image101.tiff"/><Relationship Id="rId42" Type="http://schemas.openxmlformats.org/officeDocument/2006/relationships/image" Target="media/image100.tiff"/><Relationship Id="rId41" Type="http://schemas.openxmlformats.org/officeDocument/2006/relationships/image" Target="media/image99.tiff"/><Relationship Id="rId40" Type="http://schemas.openxmlformats.org/officeDocument/2006/relationships/image" Target="media/image98.tiff"/><Relationship Id="rId4" Type="http://schemas.openxmlformats.org/officeDocument/2006/relationships/image" Target="media/image62.tiff"/><Relationship Id="rId39" Type="http://schemas.openxmlformats.org/officeDocument/2006/relationships/image" Target="media/image97.tiff"/><Relationship Id="rId38" Type="http://schemas.openxmlformats.org/officeDocument/2006/relationships/image" Target="media/image96.tiff"/><Relationship Id="rId37" Type="http://schemas.openxmlformats.org/officeDocument/2006/relationships/image" Target="media/image95.tiff"/><Relationship Id="rId36" Type="http://schemas.openxmlformats.org/officeDocument/2006/relationships/image" Target="media/image94.tiff"/><Relationship Id="rId35" Type="http://schemas.openxmlformats.org/officeDocument/2006/relationships/image" Target="media/image93.tiff"/><Relationship Id="rId34" Type="http://schemas.openxmlformats.org/officeDocument/2006/relationships/image" Target="media/image92.tiff"/><Relationship Id="rId33" Type="http://schemas.openxmlformats.org/officeDocument/2006/relationships/image" Target="media/image91.tiff"/><Relationship Id="rId32" Type="http://schemas.openxmlformats.org/officeDocument/2006/relationships/image" Target="media/image90.tiff"/><Relationship Id="rId31" Type="http://schemas.openxmlformats.org/officeDocument/2006/relationships/image" Target="media/image89.tiff"/><Relationship Id="rId30" Type="http://schemas.openxmlformats.org/officeDocument/2006/relationships/image" Target="media/image88.tiff"/><Relationship Id="rId3" Type="http://schemas.openxmlformats.org/officeDocument/2006/relationships/image" Target="media/image61.tiff"/><Relationship Id="rId29" Type="http://schemas.openxmlformats.org/officeDocument/2006/relationships/image" Target="media/image87.tiff"/><Relationship Id="rId28" Type="http://schemas.openxmlformats.org/officeDocument/2006/relationships/image" Target="media/image86.tiff"/><Relationship Id="rId27" Type="http://schemas.openxmlformats.org/officeDocument/2006/relationships/image" Target="media/image85.tiff"/><Relationship Id="rId26" Type="http://schemas.openxmlformats.org/officeDocument/2006/relationships/image" Target="media/image84.tiff"/><Relationship Id="rId25" Type="http://schemas.openxmlformats.org/officeDocument/2006/relationships/image" Target="media/image83.tiff"/><Relationship Id="rId24" Type="http://schemas.openxmlformats.org/officeDocument/2006/relationships/image" Target="media/image82.tiff"/><Relationship Id="rId23" Type="http://schemas.openxmlformats.org/officeDocument/2006/relationships/image" Target="media/image81.tiff"/><Relationship Id="rId22" Type="http://schemas.openxmlformats.org/officeDocument/2006/relationships/image" Target="media/image80.tiff"/><Relationship Id="rId21" Type="http://schemas.openxmlformats.org/officeDocument/2006/relationships/image" Target="media/image79.tiff"/><Relationship Id="rId20" Type="http://schemas.openxmlformats.org/officeDocument/2006/relationships/image" Target="media/image78.tiff"/><Relationship Id="rId2" Type="http://schemas.openxmlformats.org/officeDocument/2006/relationships/image" Target="media/image60.tiff"/><Relationship Id="rId19" Type="http://schemas.openxmlformats.org/officeDocument/2006/relationships/image" Target="media/image77.tiff"/><Relationship Id="rId18" Type="http://schemas.openxmlformats.org/officeDocument/2006/relationships/image" Target="media/image76.tiff"/><Relationship Id="rId17" Type="http://schemas.openxmlformats.org/officeDocument/2006/relationships/image" Target="media/image75.tiff"/><Relationship Id="rId16" Type="http://schemas.openxmlformats.org/officeDocument/2006/relationships/image" Target="media/image74.tiff"/><Relationship Id="rId15" Type="http://schemas.openxmlformats.org/officeDocument/2006/relationships/image" Target="media/image73.tiff"/><Relationship Id="rId14" Type="http://schemas.openxmlformats.org/officeDocument/2006/relationships/image" Target="media/image72.tiff"/><Relationship Id="rId13" Type="http://schemas.openxmlformats.org/officeDocument/2006/relationships/image" Target="media/image71.tiff"/><Relationship Id="rId12" Type="http://schemas.openxmlformats.org/officeDocument/2006/relationships/image" Target="media/image70.tiff"/><Relationship Id="rId11" Type="http://schemas.openxmlformats.org/officeDocument/2006/relationships/image" Target="media/image69.tiff"/><Relationship Id="rId10" Type="http://schemas.openxmlformats.org/officeDocument/2006/relationships/image" Target="media/image68.tiff"/><Relationship Id="rId1" Type="http://schemas.openxmlformats.org/officeDocument/2006/relationships/image" Target="media/image59.tiff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tiff"/><Relationship Id="rId8" Type="http://schemas.openxmlformats.org/officeDocument/2006/relationships/image" Target="../media/image8.tiff"/><Relationship Id="rId7" Type="http://schemas.openxmlformats.org/officeDocument/2006/relationships/image" Target="../media/image7.tiff"/><Relationship Id="rId6" Type="http://schemas.openxmlformats.org/officeDocument/2006/relationships/image" Target="../media/image6.tiff"/><Relationship Id="rId58" Type="http://schemas.openxmlformats.org/officeDocument/2006/relationships/image" Target="../media/image58.tiff"/><Relationship Id="rId57" Type="http://schemas.openxmlformats.org/officeDocument/2006/relationships/image" Target="../media/image57.tiff"/><Relationship Id="rId56" Type="http://schemas.openxmlformats.org/officeDocument/2006/relationships/image" Target="../media/image56.tiff"/><Relationship Id="rId55" Type="http://schemas.openxmlformats.org/officeDocument/2006/relationships/image" Target="../media/image55.tiff"/><Relationship Id="rId54" Type="http://schemas.openxmlformats.org/officeDocument/2006/relationships/image" Target="../media/image54.tiff"/><Relationship Id="rId53" Type="http://schemas.openxmlformats.org/officeDocument/2006/relationships/image" Target="../media/image53.tiff"/><Relationship Id="rId52" Type="http://schemas.openxmlformats.org/officeDocument/2006/relationships/image" Target="../media/image52.tiff"/><Relationship Id="rId51" Type="http://schemas.openxmlformats.org/officeDocument/2006/relationships/image" Target="../media/image51.tiff"/><Relationship Id="rId50" Type="http://schemas.openxmlformats.org/officeDocument/2006/relationships/image" Target="../media/image50.tiff"/><Relationship Id="rId5" Type="http://schemas.openxmlformats.org/officeDocument/2006/relationships/image" Target="../media/image5.tiff"/><Relationship Id="rId49" Type="http://schemas.openxmlformats.org/officeDocument/2006/relationships/image" Target="../media/image49.tiff"/><Relationship Id="rId48" Type="http://schemas.openxmlformats.org/officeDocument/2006/relationships/image" Target="../media/image48.tiff"/><Relationship Id="rId47" Type="http://schemas.openxmlformats.org/officeDocument/2006/relationships/image" Target="../media/image47.tiff"/><Relationship Id="rId46" Type="http://schemas.openxmlformats.org/officeDocument/2006/relationships/image" Target="../media/image46.tiff"/><Relationship Id="rId45" Type="http://schemas.openxmlformats.org/officeDocument/2006/relationships/image" Target="../media/image45.tiff"/><Relationship Id="rId44" Type="http://schemas.openxmlformats.org/officeDocument/2006/relationships/image" Target="../media/image44.tiff"/><Relationship Id="rId43" Type="http://schemas.openxmlformats.org/officeDocument/2006/relationships/image" Target="../media/image43.tiff"/><Relationship Id="rId42" Type="http://schemas.openxmlformats.org/officeDocument/2006/relationships/image" Target="../media/image42.tiff"/><Relationship Id="rId41" Type="http://schemas.openxmlformats.org/officeDocument/2006/relationships/image" Target="../media/image41.tiff"/><Relationship Id="rId40" Type="http://schemas.openxmlformats.org/officeDocument/2006/relationships/image" Target="../media/image40.tiff"/><Relationship Id="rId4" Type="http://schemas.openxmlformats.org/officeDocument/2006/relationships/image" Target="../media/image4.tiff"/><Relationship Id="rId39" Type="http://schemas.openxmlformats.org/officeDocument/2006/relationships/image" Target="../media/image39.tiff"/><Relationship Id="rId38" Type="http://schemas.openxmlformats.org/officeDocument/2006/relationships/image" Target="../media/image38.tiff"/><Relationship Id="rId37" Type="http://schemas.openxmlformats.org/officeDocument/2006/relationships/image" Target="../media/image37.tiff"/><Relationship Id="rId36" Type="http://schemas.openxmlformats.org/officeDocument/2006/relationships/image" Target="../media/image36.tiff"/><Relationship Id="rId35" Type="http://schemas.openxmlformats.org/officeDocument/2006/relationships/image" Target="../media/image35.tiff"/><Relationship Id="rId34" Type="http://schemas.openxmlformats.org/officeDocument/2006/relationships/image" Target="../media/image34.tiff"/><Relationship Id="rId33" Type="http://schemas.openxmlformats.org/officeDocument/2006/relationships/image" Target="../media/image33.tiff"/><Relationship Id="rId32" Type="http://schemas.openxmlformats.org/officeDocument/2006/relationships/image" Target="../media/image32.tiff"/><Relationship Id="rId31" Type="http://schemas.openxmlformats.org/officeDocument/2006/relationships/image" Target="../media/image31.tiff"/><Relationship Id="rId30" Type="http://schemas.openxmlformats.org/officeDocument/2006/relationships/image" Target="../media/image30.tiff"/><Relationship Id="rId3" Type="http://schemas.openxmlformats.org/officeDocument/2006/relationships/image" Target="../media/image3.tiff"/><Relationship Id="rId29" Type="http://schemas.openxmlformats.org/officeDocument/2006/relationships/image" Target="../media/image29.tiff"/><Relationship Id="rId28" Type="http://schemas.openxmlformats.org/officeDocument/2006/relationships/image" Target="../media/image28.tiff"/><Relationship Id="rId27" Type="http://schemas.openxmlformats.org/officeDocument/2006/relationships/image" Target="../media/image27.tiff"/><Relationship Id="rId26" Type="http://schemas.openxmlformats.org/officeDocument/2006/relationships/image" Target="../media/image26.tiff"/><Relationship Id="rId25" Type="http://schemas.openxmlformats.org/officeDocument/2006/relationships/image" Target="../media/image25.tiff"/><Relationship Id="rId24" Type="http://schemas.openxmlformats.org/officeDocument/2006/relationships/image" Target="../media/image24.tiff"/><Relationship Id="rId23" Type="http://schemas.openxmlformats.org/officeDocument/2006/relationships/image" Target="../media/image23.tiff"/><Relationship Id="rId22" Type="http://schemas.openxmlformats.org/officeDocument/2006/relationships/image" Target="../media/image22.tiff"/><Relationship Id="rId21" Type="http://schemas.openxmlformats.org/officeDocument/2006/relationships/image" Target="../media/image21.tiff"/><Relationship Id="rId20" Type="http://schemas.openxmlformats.org/officeDocument/2006/relationships/image" Target="../media/image20.tiff"/><Relationship Id="rId2" Type="http://schemas.openxmlformats.org/officeDocument/2006/relationships/image" Target="../media/image2.tiff"/><Relationship Id="rId19" Type="http://schemas.openxmlformats.org/officeDocument/2006/relationships/image" Target="../media/image19.tiff"/><Relationship Id="rId18" Type="http://schemas.openxmlformats.org/officeDocument/2006/relationships/image" Target="../media/image18.tiff"/><Relationship Id="rId17" Type="http://schemas.openxmlformats.org/officeDocument/2006/relationships/image" Target="../media/image17.tiff"/><Relationship Id="rId16" Type="http://schemas.openxmlformats.org/officeDocument/2006/relationships/image" Target="../media/image16.tiff"/><Relationship Id="rId15" Type="http://schemas.openxmlformats.org/officeDocument/2006/relationships/image" Target="../media/image15.tiff"/><Relationship Id="rId14" Type="http://schemas.openxmlformats.org/officeDocument/2006/relationships/image" Target="../media/image14.tiff"/><Relationship Id="rId13" Type="http://schemas.openxmlformats.org/officeDocument/2006/relationships/image" Target="../media/image13.tiff"/><Relationship Id="rId12" Type="http://schemas.openxmlformats.org/officeDocument/2006/relationships/image" Target="../media/image12.tiff"/><Relationship Id="rId11" Type="http://schemas.openxmlformats.org/officeDocument/2006/relationships/image" Target="../media/image11.tiff"/><Relationship Id="rId10" Type="http://schemas.openxmlformats.org/officeDocument/2006/relationships/image" Target="../media/image10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0</xdr:colOff>
      <xdr:row>45</xdr:row>
      <xdr:rowOff>190500</xdr:rowOff>
    </xdr:from>
    <xdr:ext cx="0" cy="172227"/>
    <xdr:sp>
      <xdr:nvSpPr>
        <xdr:cNvPr id="34" name="文本框 33"/>
        <xdr:cNvSpPr txBox="1"/>
      </xdr:nvSpPr>
      <xdr:spPr>
        <a:xfrm>
          <a:off x="0" y="67755135"/>
          <a:ext cx="0" cy="1720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1</xdr:col>
      <xdr:colOff>53340</xdr:colOff>
      <xdr:row>1</xdr:row>
      <xdr:rowOff>106680</xdr:rowOff>
    </xdr:from>
    <xdr:to>
      <xdr:col>1</xdr:col>
      <xdr:colOff>1262380</xdr:colOff>
      <xdr:row>1</xdr:row>
      <xdr:rowOff>1280160</xdr:rowOff>
    </xdr:to>
    <xdr:pic>
      <xdr:nvPicPr>
        <xdr:cNvPr id="6" name="ID_1E43D11FD55546E78B4BD6EF85A00FF4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2460" y="615315"/>
          <a:ext cx="120904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113030</xdr:colOff>
      <xdr:row>1</xdr:row>
      <xdr:rowOff>166370</xdr:rowOff>
    </xdr:from>
    <xdr:to>
      <xdr:col>2</xdr:col>
      <xdr:colOff>1322070</xdr:colOff>
      <xdr:row>1</xdr:row>
      <xdr:rowOff>1339850</xdr:rowOff>
    </xdr:to>
    <xdr:pic>
      <xdr:nvPicPr>
        <xdr:cNvPr id="7" name="ID_5B5AA13477D84E3FA6DDA2A8FBB5C1C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2805" y="675005"/>
          <a:ext cx="120904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113030</xdr:colOff>
      <xdr:row>2</xdr:row>
      <xdr:rowOff>178435</xdr:rowOff>
    </xdr:from>
    <xdr:to>
      <xdr:col>2</xdr:col>
      <xdr:colOff>1322070</xdr:colOff>
      <xdr:row>2</xdr:row>
      <xdr:rowOff>1351915</xdr:rowOff>
    </xdr:to>
    <xdr:pic>
      <xdr:nvPicPr>
        <xdr:cNvPr id="15" name="ID_E3397A07C1ED46629F4C24D8D5CCDC68" descr="dmc-homo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472805" y="2211070"/>
          <a:ext cx="120904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113030</xdr:colOff>
      <xdr:row>3</xdr:row>
      <xdr:rowOff>154940</xdr:rowOff>
    </xdr:from>
    <xdr:to>
      <xdr:col>2</xdr:col>
      <xdr:colOff>1322070</xdr:colOff>
      <xdr:row>3</xdr:row>
      <xdr:rowOff>1328420</xdr:rowOff>
    </xdr:to>
    <xdr:pic>
      <xdr:nvPicPr>
        <xdr:cNvPr id="12" name="ID_1D9CFD246CB44A93B3F111209191CF98" descr="emc-homo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472805" y="3711575"/>
          <a:ext cx="120904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113030</xdr:colOff>
      <xdr:row>4</xdr:row>
      <xdr:rowOff>190500</xdr:rowOff>
    </xdr:from>
    <xdr:to>
      <xdr:col>2</xdr:col>
      <xdr:colOff>1321435</xdr:colOff>
      <xdr:row>4</xdr:row>
      <xdr:rowOff>1363980</xdr:rowOff>
    </xdr:to>
    <xdr:pic>
      <xdr:nvPicPr>
        <xdr:cNvPr id="9" name="ID_35C634A3A724417CA4A4E45F8C8E6C8C" descr="dec-homo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472805" y="5271135"/>
          <a:ext cx="120840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5</xdr:row>
      <xdr:rowOff>178435</xdr:rowOff>
    </xdr:from>
    <xdr:to>
      <xdr:col>2</xdr:col>
      <xdr:colOff>1321435</xdr:colOff>
      <xdr:row>5</xdr:row>
      <xdr:rowOff>1351915</xdr:rowOff>
    </xdr:to>
    <xdr:pic>
      <xdr:nvPicPr>
        <xdr:cNvPr id="22" name="ID_3B56F6B7602543239E344B1DEC7ABC7B" descr="pc-cis-homo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473440" y="6783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6</xdr:row>
      <xdr:rowOff>178435</xdr:rowOff>
    </xdr:from>
    <xdr:to>
      <xdr:col>2</xdr:col>
      <xdr:colOff>1320800</xdr:colOff>
      <xdr:row>6</xdr:row>
      <xdr:rowOff>1351915</xdr:rowOff>
    </xdr:to>
    <xdr:pic>
      <xdr:nvPicPr>
        <xdr:cNvPr id="23" name="ID_13D25E2E23EE46E6BCB4BFA8258BA513" descr="pc-trans-homo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473440" y="8307070"/>
          <a:ext cx="120713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111760</xdr:colOff>
      <xdr:row>7</xdr:row>
      <xdr:rowOff>190500</xdr:rowOff>
    </xdr:from>
    <xdr:to>
      <xdr:col>2</xdr:col>
      <xdr:colOff>1322705</xdr:colOff>
      <xdr:row>7</xdr:row>
      <xdr:rowOff>1363980</xdr:rowOff>
    </xdr:to>
    <xdr:pic>
      <xdr:nvPicPr>
        <xdr:cNvPr id="24" name="ID_EAFE759C5CB74E97B99A44094992BDC5" descr="bc-cis-homo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471535" y="9843135"/>
          <a:ext cx="121094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113030</xdr:colOff>
      <xdr:row>8</xdr:row>
      <xdr:rowOff>166370</xdr:rowOff>
    </xdr:from>
    <xdr:to>
      <xdr:col>2</xdr:col>
      <xdr:colOff>1321435</xdr:colOff>
      <xdr:row>8</xdr:row>
      <xdr:rowOff>1339850</xdr:rowOff>
    </xdr:to>
    <xdr:pic>
      <xdr:nvPicPr>
        <xdr:cNvPr id="25" name="ID_AE2064E6187C48B4A135751544FEB6FF" descr="bc-trans-homo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472805" y="11343005"/>
          <a:ext cx="120840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9</xdr:row>
      <xdr:rowOff>178435</xdr:rowOff>
    </xdr:from>
    <xdr:to>
      <xdr:col>2</xdr:col>
      <xdr:colOff>1320165</xdr:colOff>
      <xdr:row>9</xdr:row>
      <xdr:rowOff>1351915</xdr:rowOff>
    </xdr:to>
    <xdr:pic>
      <xdr:nvPicPr>
        <xdr:cNvPr id="26" name="ID_057A139B2EF44E18B0A895F086D8D94A" descr="fec-cis-homo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474075" y="12879070"/>
          <a:ext cx="120586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10</xdr:row>
      <xdr:rowOff>178435</xdr:rowOff>
    </xdr:from>
    <xdr:to>
      <xdr:col>2</xdr:col>
      <xdr:colOff>1321435</xdr:colOff>
      <xdr:row>10</xdr:row>
      <xdr:rowOff>1351915</xdr:rowOff>
    </xdr:to>
    <xdr:pic>
      <xdr:nvPicPr>
        <xdr:cNvPr id="13" name="ID_6E42EE172315457BAA9989F0BC67B0BF" descr="fec-trans-homo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473440" y="14403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11</xdr:row>
      <xdr:rowOff>178435</xdr:rowOff>
    </xdr:from>
    <xdr:to>
      <xdr:col>2</xdr:col>
      <xdr:colOff>1339850</xdr:colOff>
      <xdr:row>11</xdr:row>
      <xdr:rowOff>1351915</xdr:rowOff>
    </xdr:to>
    <xdr:pic>
      <xdr:nvPicPr>
        <xdr:cNvPr id="10" name="ID_C48E1DC9C15745E584690C6B21893D95" descr="dfec-cis-homo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455025" y="15927070"/>
          <a:ext cx="124460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12</xdr:row>
      <xdr:rowOff>178435</xdr:rowOff>
    </xdr:from>
    <xdr:to>
      <xdr:col>2</xdr:col>
      <xdr:colOff>1320165</xdr:colOff>
      <xdr:row>12</xdr:row>
      <xdr:rowOff>1351915</xdr:rowOff>
    </xdr:to>
    <xdr:pic>
      <xdr:nvPicPr>
        <xdr:cNvPr id="8" name="ID_5667236494F64CDE9AC0227A67A5E0F9" descr="dfec-trans-homo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474075" y="17451070"/>
          <a:ext cx="120586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111760</xdr:colOff>
      <xdr:row>13</xdr:row>
      <xdr:rowOff>178435</xdr:rowOff>
    </xdr:from>
    <xdr:to>
      <xdr:col>2</xdr:col>
      <xdr:colOff>1323340</xdr:colOff>
      <xdr:row>13</xdr:row>
      <xdr:rowOff>1351915</xdr:rowOff>
    </xdr:to>
    <xdr:pic>
      <xdr:nvPicPr>
        <xdr:cNvPr id="27" name="ID_04FC02C661174B91B628D65C331ED3C0" descr="cf3ec-cis-homo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471535" y="18975070"/>
          <a:ext cx="121158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14</xdr:row>
      <xdr:rowOff>178435</xdr:rowOff>
    </xdr:from>
    <xdr:to>
      <xdr:col>2</xdr:col>
      <xdr:colOff>1320800</xdr:colOff>
      <xdr:row>14</xdr:row>
      <xdr:rowOff>1351915</xdr:rowOff>
    </xdr:to>
    <xdr:pic>
      <xdr:nvPicPr>
        <xdr:cNvPr id="28" name="ID_26802C976A3A4C80BA94E59FDC1FFA92" descr="cf3ec-trans-homo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473440" y="20499070"/>
          <a:ext cx="120713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112395</xdr:colOff>
      <xdr:row>15</xdr:row>
      <xdr:rowOff>178435</xdr:rowOff>
    </xdr:from>
    <xdr:to>
      <xdr:col>2</xdr:col>
      <xdr:colOff>1322070</xdr:colOff>
      <xdr:row>15</xdr:row>
      <xdr:rowOff>1351915</xdr:rowOff>
    </xdr:to>
    <xdr:pic>
      <xdr:nvPicPr>
        <xdr:cNvPr id="2" name="ID_7AA6511AC6904FF58709A431DE2E948F" descr="FDEC-HOMO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472170" y="22023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16</xdr:row>
      <xdr:rowOff>178435</xdr:rowOff>
    </xdr:from>
    <xdr:to>
      <xdr:col>2</xdr:col>
      <xdr:colOff>1320800</xdr:colOff>
      <xdr:row>16</xdr:row>
      <xdr:rowOff>1351915</xdr:rowOff>
    </xdr:to>
    <xdr:pic>
      <xdr:nvPicPr>
        <xdr:cNvPr id="36" name="ID_2A028FD3758442ABB8DC212388F57528" descr="femc-HOMO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473440" y="23547070"/>
          <a:ext cx="120713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17</xdr:row>
      <xdr:rowOff>178435</xdr:rowOff>
    </xdr:from>
    <xdr:to>
      <xdr:col>2</xdr:col>
      <xdr:colOff>1321435</xdr:colOff>
      <xdr:row>17</xdr:row>
      <xdr:rowOff>1351915</xdr:rowOff>
    </xdr:to>
    <xdr:pic>
      <xdr:nvPicPr>
        <xdr:cNvPr id="37" name="ID_7B3793F49A4E4439A13F05121BB1F35C" descr="mpc-homo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8473440" y="25071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18</xdr:row>
      <xdr:rowOff>177800</xdr:rowOff>
    </xdr:from>
    <xdr:to>
      <xdr:col>2</xdr:col>
      <xdr:colOff>1321435</xdr:colOff>
      <xdr:row>18</xdr:row>
      <xdr:rowOff>1351915</xdr:rowOff>
    </xdr:to>
    <xdr:pic>
      <xdr:nvPicPr>
        <xdr:cNvPr id="57" name="ID_FFB154C258D4459881AD20F9A12C4B33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36" r="18434" b="-3074"/>
        <a:stretch>
          <a:fillRect/>
        </a:stretch>
      </xdr:blipFill>
      <xdr:spPr>
        <a:xfrm>
          <a:off x="8473440" y="26594435"/>
          <a:ext cx="1207770" cy="1174115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19</xdr:row>
      <xdr:rowOff>178435</xdr:rowOff>
    </xdr:from>
    <xdr:to>
      <xdr:col>2</xdr:col>
      <xdr:colOff>1321435</xdr:colOff>
      <xdr:row>19</xdr:row>
      <xdr:rowOff>1351915</xdr:rowOff>
    </xdr:to>
    <xdr:pic>
      <xdr:nvPicPr>
        <xdr:cNvPr id="58" name="ID_1A6F0DADF4114FA4AFF39370D8C5D5B5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463" r="21454" b="1795"/>
        <a:stretch>
          <a:fillRect/>
        </a:stretch>
      </xdr:blipFill>
      <xdr:spPr>
        <a:xfrm>
          <a:off x="8473440" y="28119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20</xdr:row>
      <xdr:rowOff>178435</xdr:rowOff>
    </xdr:from>
    <xdr:to>
      <xdr:col>2</xdr:col>
      <xdr:colOff>1321435</xdr:colOff>
      <xdr:row>20</xdr:row>
      <xdr:rowOff>1351915</xdr:rowOff>
    </xdr:to>
    <xdr:pic>
      <xdr:nvPicPr>
        <xdr:cNvPr id="60" name="ID_3AA70783194D4518888CBFAD9FB6F573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46" t="1" r="19297" b="985"/>
        <a:stretch>
          <a:fillRect/>
        </a:stretch>
      </xdr:blipFill>
      <xdr:spPr>
        <a:xfrm>
          <a:off x="8473440" y="29643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21</xdr:row>
      <xdr:rowOff>178435</xdr:rowOff>
    </xdr:from>
    <xdr:to>
      <xdr:col>2</xdr:col>
      <xdr:colOff>1321435</xdr:colOff>
      <xdr:row>21</xdr:row>
      <xdr:rowOff>1351915</xdr:rowOff>
    </xdr:to>
    <xdr:pic>
      <xdr:nvPicPr>
        <xdr:cNvPr id="65" name="ID_93E2C6C1359A4D908A37E9A1210F1FE7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19" t="8116" r="16497" b="2607"/>
        <a:stretch>
          <a:fillRect/>
        </a:stretch>
      </xdr:blipFill>
      <xdr:spPr>
        <a:xfrm>
          <a:off x="8473440" y="31167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22</xdr:row>
      <xdr:rowOff>177800</xdr:rowOff>
    </xdr:from>
    <xdr:to>
      <xdr:col>2</xdr:col>
      <xdr:colOff>1321435</xdr:colOff>
      <xdr:row>22</xdr:row>
      <xdr:rowOff>1351915</xdr:rowOff>
    </xdr:to>
    <xdr:pic>
      <xdr:nvPicPr>
        <xdr:cNvPr id="62" name="ID_E010625EB15445D1BB73F9BAC4CEE49B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18" t="1" r="12627" b="1796"/>
        <a:stretch>
          <a:fillRect/>
        </a:stretch>
      </xdr:blipFill>
      <xdr:spPr>
        <a:xfrm>
          <a:off x="8473440" y="32690435"/>
          <a:ext cx="1207770" cy="1174115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23</xdr:row>
      <xdr:rowOff>178435</xdr:rowOff>
    </xdr:from>
    <xdr:to>
      <xdr:col>2</xdr:col>
      <xdr:colOff>1321435</xdr:colOff>
      <xdr:row>23</xdr:row>
      <xdr:rowOff>1351915</xdr:rowOff>
    </xdr:to>
    <xdr:pic>
      <xdr:nvPicPr>
        <xdr:cNvPr id="93" name="ID_135409F269394D6CBD0D3AEA4EAC1410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05" r="26634" b="-640"/>
        <a:stretch>
          <a:fillRect/>
        </a:stretch>
      </xdr:blipFill>
      <xdr:spPr>
        <a:xfrm>
          <a:off x="8473440" y="34215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113665</xdr:colOff>
      <xdr:row>24</xdr:row>
      <xdr:rowOff>177800</xdr:rowOff>
    </xdr:from>
    <xdr:to>
      <xdr:col>2</xdr:col>
      <xdr:colOff>1321435</xdr:colOff>
      <xdr:row>24</xdr:row>
      <xdr:rowOff>1351915</xdr:rowOff>
    </xdr:to>
    <xdr:pic>
      <xdr:nvPicPr>
        <xdr:cNvPr id="97" name="ID_702F9D39593B4CCB99044B604123B6A6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25" t="-1" r="10969" b="-639"/>
        <a:stretch>
          <a:fillRect/>
        </a:stretch>
      </xdr:blipFill>
      <xdr:spPr>
        <a:xfrm>
          <a:off x="8473440" y="35738435"/>
          <a:ext cx="1207770" cy="1174115"/>
        </a:xfrm>
        <a:prstGeom prst="rect">
          <a:avLst/>
        </a:prstGeom>
      </xdr:spPr>
    </xdr:pic>
    <xdr:clientData/>
  </xdr:twoCellAnchor>
  <xdr:twoCellAnchor editAs="oneCell">
    <xdr:from>
      <xdr:col>2</xdr:col>
      <xdr:colOff>112395</xdr:colOff>
      <xdr:row>25</xdr:row>
      <xdr:rowOff>111125</xdr:rowOff>
    </xdr:from>
    <xdr:to>
      <xdr:col>2</xdr:col>
      <xdr:colOff>1322070</xdr:colOff>
      <xdr:row>25</xdr:row>
      <xdr:rowOff>1419225</xdr:rowOff>
    </xdr:to>
    <xdr:pic>
      <xdr:nvPicPr>
        <xdr:cNvPr id="101" name="ID_B674060EDFCD4DF195CE5421942D5227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2170" y="37195760"/>
          <a:ext cx="1209675" cy="1308100"/>
        </a:xfrm>
        <a:prstGeom prst="rect">
          <a:avLst/>
        </a:prstGeom>
      </xdr:spPr>
    </xdr:pic>
    <xdr:clientData/>
  </xdr:twoCellAnchor>
  <xdr:twoCellAnchor editAs="oneCell">
    <xdr:from>
      <xdr:col>2</xdr:col>
      <xdr:colOff>112395</xdr:colOff>
      <xdr:row>26</xdr:row>
      <xdr:rowOff>178435</xdr:rowOff>
    </xdr:from>
    <xdr:to>
      <xdr:col>2</xdr:col>
      <xdr:colOff>1322070</xdr:colOff>
      <xdr:row>26</xdr:row>
      <xdr:rowOff>1351915</xdr:rowOff>
    </xdr:to>
    <xdr:pic>
      <xdr:nvPicPr>
        <xdr:cNvPr id="105" name="ID_E0468E584539473CA2B2A880C898DE1D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2170" y="38787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112395</xdr:colOff>
      <xdr:row>27</xdr:row>
      <xdr:rowOff>178435</xdr:rowOff>
    </xdr:from>
    <xdr:to>
      <xdr:col>2</xdr:col>
      <xdr:colOff>1322070</xdr:colOff>
      <xdr:row>27</xdr:row>
      <xdr:rowOff>1351915</xdr:rowOff>
    </xdr:to>
    <xdr:pic>
      <xdr:nvPicPr>
        <xdr:cNvPr id="109" name="ID_C7F95645D86D4A2AB33886BD26994A8A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2170" y="40311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112395</xdr:colOff>
      <xdr:row>28</xdr:row>
      <xdr:rowOff>178435</xdr:rowOff>
    </xdr:from>
    <xdr:to>
      <xdr:col>2</xdr:col>
      <xdr:colOff>1322070</xdr:colOff>
      <xdr:row>28</xdr:row>
      <xdr:rowOff>1351915</xdr:rowOff>
    </xdr:to>
    <xdr:pic>
      <xdr:nvPicPr>
        <xdr:cNvPr id="112" name="ID_7505A9C64C3E465AA71CBF2BECD80090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2170" y="41835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2</xdr:col>
      <xdr:colOff>112395</xdr:colOff>
      <xdr:row>29</xdr:row>
      <xdr:rowOff>178435</xdr:rowOff>
    </xdr:from>
    <xdr:to>
      <xdr:col>2</xdr:col>
      <xdr:colOff>1322070</xdr:colOff>
      <xdr:row>29</xdr:row>
      <xdr:rowOff>1351915</xdr:rowOff>
    </xdr:to>
    <xdr:pic>
      <xdr:nvPicPr>
        <xdr:cNvPr id="114" name="ID_FD0EDF39B9704C63AF99336D2D2FDDCE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2170" y="43359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124460</xdr:colOff>
      <xdr:row>29</xdr:row>
      <xdr:rowOff>133985</xdr:rowOff>
    </xdr:from>
    <xdr:to>
      <xdr:col>1</xdr:col>
      <xdr:colOff>1334135</xdr:colOff>
      <xdr:row>29</xdr:row>
      <xdr:rowOff>1443355</xdr:rowOff>
    </xdr:to>
    <xdr:pic>
      <xdr:nvPicPr>
        <xdr:cNvPr id="113" name="ID_BEA10B1568DE4D11B1EFA3F2CC2F8807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3580" y="43314620"/>
          <a:ext cx="1209675" cy="13093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28</xdr:row>
      <xdr:rowOff>178435</xdr:rowOff>
    </xdr:from>
    <xdr:to>
      <xdr:col>1</xdr:col>
      <xdr:colOff>1322070</xdr:colOff>
      <xdr:row>28</xdr:row>
      <xdr:rowOff>1351915</xdr:rowOff>
    </xdr:to>
    <xdr:pic>
      <xdr:nvPicPr>
        <xdr:cNvPr id="111" name="ID_432682E7D0E44E62B00EFD4C500ED625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1515" y="41835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27</xdr:row>
      <xdr:rowOff>178435</xdr:rowOff>
    </xdr:from>
    <xdr:to>
      <xdr:col>1</xdr:col>
      <xdr:colOff>1322070</xdr:colOff>
      <xdr:row>27</xdr:row>
      <xdr:rowOff>1351915</xdr:rowOff>
    </xdr:to>
    <xdr:pic>
      <xdr:nvPicPr>
        <xdr:cNvPr id="107" name="ID_D673FEDA45C34624A1F277C44741786C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1515" y="40311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26</xdr:row>
      <xdr:rowOff>178435</xdr:rowOff>
    </xdr:from>
    <xdr:to>
      <xdr:col>1</xdr:col>
      <xdr:colOff>1322070</xdr:colOff>
      <xdr:row>26</xdr:row>
      <xdr:rowOff>1351915</xdr:rowOff>
    </xdr:to>
    <xdr:pic>
      <xdr:nvPicPr>
        <xdr:cNvPr id="103" name="ID_F3C25ABA51264E67B9FC5F559C4308D8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1515" y="38787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25</xdr:row>
      <xdr:rowOff>178435</xdr:rowOff>
    </xdr:from>
    <xdr:to>
      <xdr:col>1</xdr:col>
      <xdr:colOff>1322070</xdr:colOff>
      <xdr:row>25</xdr:row>
      <xdr:rowOff>1351915</xdr:rowOff>
    </xdr:to>
    <xdr:pic>
      <xdr:nvPicPr>
        <xdr:cNvPr id="99" name="ID_97976BEB8E1B4406B431E28E288E2880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1515" y="37263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113030</xdr:colOff>
      <xdr:row>24</xdr:row>
      <xdr:rowOff>178435</xdr:rowOff>
    </xdr:from>
    <xdr:to>
      <xdr:col>1</xdr:col>
      <xdr:colOff>1322070</xdr:colOff>
      <xdr:row>24</xdr:row>
      <xdr:rowOff>1351915</xdr:rowOff>
    </xdr:to>
    <xdr:pic>
      <xdr:nvPicPr>
        <xdr:cNvPr id="95" name="ID_B6288F8EFA504A15AD449DF101DF3374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66" r="9309" b="984"/>
        <a:stretch>
          <a:fillRect/>
        </a:stretch>
      </xdr:blipFill>
      <xdr:spPr>
        <a:xfrm>
          <a:off x="7042150" y="35739070"/>
          <a:ext cx="120904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23</xdr:row>
      <xdr:rowOff>178435</xdr:rowOff>
    </xdr:from>
    <xdr:to>
      <xdr:col>1</xdr:col>
      <xdr:colOff>1322070</xdr:colOff>
      <xdr:row>23</xdr:row>
      <xdr:rowOff>1351915</xdr:rowOff>
    </xdr:to>
    <xdr:pic>
      <xdr:nvPicPr>
        <xdr:cNvPr id="91" name="ID_7D9678DF562947CB81FF12BF6D77B7B0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41" r="23613" b="-2263"/>
        <a:stretch>
          <a:fillRect/>
        </a:stretch>
      </xdr:blipFill>
      <xdr:spPr>
        <a:xfrm>
          <a:off x="7041515" y="34215070"/>
          <a:ext cx="120967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22</xdr:row>
      <xdr:rowOff>177800</xdr:rowOff>
    </xdr:from>
    <xdr:to>
      <xdr:col>1</xdr:col>
      <xdr:colOff>1322070</xdr:colOff>
      <xdr:row>22</xdr:row>
      <xdr:rowOff>1351915</xdr:rowOff>
    </xdr:to>
    <xdr:pic>
      <xdr:nvPicPr>
        <xdr:cNvPr id="61" name="ID_69FE49206FDD4EEB8993EA1B02EB26EF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51" t="7306" r="14078" b="6469"/>
        <a:stretch>
          <a:fillRect/>
        </a:stretch>
      </xdr:blipFill>
      <xdr:spPr>
        <a:xfrm>
          <a:off x="7041515" y="32690435"/>
          <a:ext cx="1209675" cy="1174115"/>
        </a:xfrm>
        <a:prstGeom prst="rect">
          <a:avLst/>
        </a:prstGeom>
      </xdr:spPr>
    </xdr:pic>
    <xdr:clientData/>
  </xdr:twoCellAnchor>
  <xdr:twoCellAnchor editAs="oneCell">
    <xdr:from>
      <xdr:col>1</xdr:col>
      <xdr:colOff>113030</xdr:colOff>
      <xdr:row>21</xdr:row>
      <xdr:rowOff>178435</xdr:rowOff>
    </xdr:from>
    <xdr:to>
      <xdr:col>1</xdr:col>
      <xdr:colOff>1322070</xdr:colOff>
      <xdr:row>21</xdr:row>
      <xdr:rowOff>1351915</xdr:rowOff>
    </xdr:to>
    <xdr:pic>
      <xdr:nvPicPr>
        <xdr:cNvPr id="64" name="ID_6B09F6773ED14F98B37DDBDCD8378994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25" t="7305" r="15392" b="3418"/>
        <a:stretch>
          <a:fillRect/>
        </a:stretch>
      </xdr:blipFill>
      <xdr:spPr>
        <a:xfrm>
          <a:off x="7042150" y="31167070"/>
          <a:ext cx="120904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20</xdr:row>
      <xdr:rowOff>177800</xdr:rowOff>
    </xdr:from>
    <xdr:to>
      <xdr:col>1</xdr:col>
      <xdr:colOff>1322070</xdr:colOff>
      <xdr:row>20</xdr:row>
      <xdr:rowOff>1351915</xdr:rowOff>
    </xdr:to>
    <xdr:pic>
      <xdr:nvPicPr>
        <xdr:cNvPr id="59" name="ID_7950FD47B2C6454DB908B4C97FFE1FFF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47" t="1" r="20160" b="1796"/>
        <a:stretch>
          <a:fillRect/>
        </a:stretch>
      </xdr:blipFill>
      <xdr:spPr>
        <a:xfrm>
          <a:off x="7041515" y="29642435"/>
          <a:ext cx="1209675" cy="1174115"/>
        </a:xfrm>
        <a:prstGeom prst="rect">
          <a:avLst/>
        </a:prstGeom>
      </xdr:spPr>
    </xdr:pic>
    <xdr:clientData/>
  </xdr:twoCellAnchor>
  <xdr:twoCellAnchor editAs="oneCell">
    <xdr:from>
      <xdr:col>1</xdr:col>
      <xdr:colOff>113030</xdr:colOff>
      <xdr:row>19</xdr:row>
      <xdr:rowOff>178435</xdr:rowOff>
    </xdr:from>
    <xdr:to>
      <xdr:col>1</xdr:col>
      <xdr:colOff>1322070</xdr:colOff>
      <xdr:row>19</xdr:row>
      <xdr:rowOff>1351915</xdr:rowOff>
    </xdr:to>
    <xdr:pic>
      <xdr:nvPicPr>
        <xdr:cNvPr id="77" name="ID_0F842FF9BAD347D5AA5ED897015D0561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305" r="18434" b="-1451"/>
        <a:stretch>
          <a:fillRect/>
        </a:stretch>
      </xdr:blipFill>
      <xdr:spPr>
        <a:xfrm>
          <a:off x="7042150" y="28119070"/>
          <a:ext cx="120904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113030</xdr:colOff>
      <xdr:row>18</xdr:row>
      <xdr:rowOff>178435</xdr:rowOff>
    </xdr:from>
    <xdr:to>
      <xdr:col>1</xdr:col>
      <xdr:colOff>1322070</xdr:colOff>
      <xdr:row>18</xdr:row>
      <xdr:rowOff>1351915</xdr:rowOff>
    </xdr:to>
    <xdr:pic>
      <xdr:nvPicPr>
        <xdr:cNvPr id="56" name="ID_A8B04205FE9143469A5A10447442934C"/>
        <xdr:cNvPicPr>
          <a:picLocks noChangeAspect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73" t="-1" r="18865" b="-2060"/>
        <a:stretch>
          <a:fillRect/>
        </a:stretch>
      </xdr:blipFill>
      <xdr:spPr>
        <a:xfrm>
          <a:off x="7042150" y="26595070"/>
          <a:ext cx="120904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130492</xdr:colOff>
      <xdr:row>17</xdr:row>
      <xdr:rowOff>159702</xdr:rowOff>
    </xdr:from>
    <xdr:to>
      <xdr:col>1</xdr:col>
      <xdr:colOff>1303972</xdr:colOff>
      <xdr:row>17</xdr:row>
      <xdr:rowOff>1370647</xdr:rowOff>
    </xdr:to>
    <xdr:pic>
      <xdr:nvPicPr>
        <xdr:cNvPr id="89" name="ID_C1D081125DEE4FFB97DAA8870B4D003E" descr="mpc-lumo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 rot="5400000">
          <a:off x="7040245" y="25070435"/>
          <a:ext cx="121094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130810</xdr:colOff>
      <xdr:row>16</xdr:row>
      <xdr:rowOff>160655</xdr:rowOff>
    </xdr:from>
    <xdr:to>
      <xdr:col>1</xdr:col>
      <xdr:colOff>1304290</xdr:colOff>
      <xdr:row>16</xdr:row>
      <xdr:rowOff>1369695</xdr:rowOff>
    </xdr:to>
    <xdr:pic>
      <xdr:nvPicPr>
        <xdr:cNvPr id="87" name="ID_09CA2CC8D2304BE78139849E7D9C1361" descr="femc-LUMO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 rot="5400000">
          <a:off x="7042150" y="23547070"/>
          <a:ext cx="120904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132397</xdr:colOff>
      <xdr:row>15</xdr:row>
      <xdr:rowOff>158432</xdr:rowOff>
    </xdr:from>
    <xdr:to>
      <xdr:col>1</xdr:col>
      <xdr:colOff>1302067</xdr:colOff>
      <xdr:row>15</xdr:row>
      <xdr:rowOff>1371917</xdr:rowOff>
    </xdr:to>
    <xdr:pic>
      <xdr:nvPicPr>
        <xdr:cNvPr id="85" name="ID_5F1E662ACA1E40E3B533FC35F899B95D" descr="FDEC-LUMO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 rot="5400000">
          <a:off x="7038975" y="22024340"/>
          <a:ext cx="1213485" cy="1169670"/>
        </a:xfrm>
        <a:prstGeom prst="rect">
          <a:avLst/>
        </a:prstGeom>
      </xdr:spPr>
    </xdr:pic>
    <xdr:clientData/>
  </xdr:twoCellAnchor>
  <xdr:twoCellAnchor editAs="oneCell">
    <xdr:from>
      <xdr:col>1</xdr:col>
      <xdr:colOff>114935</xdr:colOff>
      <xdr:row>14</xdr:row>
      <xdr:rowOff>178435</xdr:rowOff>
    </xdr:from>
    <xdr:to>
      <xdr:col>1</xdr:col>
      <xdr:colOff>1320165</xdr:colOff>
      <xdr:row>14</xdr:row>
      <xdr:rowOff>1351915</xdr:rowOff>
    </xdr:to>
    <xdr:pic>
      <xdr:nvPicPr>
        <xdr:cNvPr id="83" name="ID_44BD2402BC584750BD201EB9D0D1C69E" descr="cf3ec-trans-lumo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7044055" y="20499070"/>
          <a:ext cx="120523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114935</xdr:colOff>
      <xdr:row>13</xdr:row>
      <xdr:rowOff>178435</xdr:rowOff>
    </xdr:from>
    <xdr:to>
      <xdr:col>1</xdr:col>
      <xdr:colOff>1320165</xdr:colOff>
      <xdr:row>13</xdr:row>
      <xdr:rowOff>1351915</xdr:rowOff>
    </xdr:to>
    <xdr:pic>
      <xdr:nvPicPr>
        <xdr:cNvPr id="81" name="ID_C74DAC8E735F4EA6AB45BA6AEAEC111A" descr="cf3ec-cis-lumo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7044055" y="18975070"/>
          <a:ext cx="120523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113665</xdr:colOff>
      <xdr:row>12</xdr:row>
      <xdr:rowOff>178435</xdr:rowOff>
    </xdr:from>
    <xdr:to>
      <xdr:col>1</xdr:col>
      <xdr:colOff>1321435</xdr:colOff>
      <xdr:row>12</xdr:row>
      <xdr:rowOff>1351915</xdr:rowOff>
    </xdr:to>
    <xdr:pic>
      <xdr:nvPicPr>
        <xdr:cNvPr id="79" name="ID_E4B78C169CEA43F7A9DD9DED3F33FFAC" descr="dfec-trans-lumo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7042785" y="17451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96520</xdr:colOff>
      <xdr:row>11</xdr:row>
      <xdr:rowOff>178435</xdr:rowOff>
    </xdr:from>
    <xdr:to>
      <xdr:col>1</xdr:col>
      <xdr:colOff>1337945</xdr:colOff>
      <xdr:row>11</xdr:row>
      <xdr:rowOff>1351915</xdr:rowOff>
    </xdr:to>
    <xdr:pic>
      <xdr:nvPicPr>
        <xdr:cNvPr id="17" name="ID_4CEC154670004148940FD8A9FB765F56" descr="dfec-cis-lumo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7025640" y="15927070"/>
          <a:ext cx="124142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113665</xdr:colOff>
      <xdr:row>10</xdr:row>
      <xdr:rowOff>178435</xdr:rowOff>
    </xdr:from>
    <xdr:to>
      <xdr:col>1</xdr:col>
      <xdr:colOff>1321435</xdr:colOff>
      <xdr:row>10</xdr:row>
      <xdr:rowOff>1351915</xdr:rowOff>
    </xdr:to>
    <xdr:pic>
      <xdr:nvPicPr>
        <xdr:cNvPr id="75" name="ID_AC077B33F9644617A172D0258AD76C85" descr="fec-trans-lumo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7042785" y="14403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114935</xdr:colOff>
      <xdr:row>9</xdr:row>
      <xdr:rowOff>178435</xdr:rowOff>
    </xdr:from>
    <xdr:to>
      <xdr:col>1</xdr:col>
      <xdr:colOff>1320165</xdr:colOff>
      <xdr:row>9</xdr:row>
      <xdr:rowOff>1351915</xdr:rowOff>
    </xdr:to>
    <xdr:pic>
      <xdr:nvPicPr>
        <xdr:cNvPr id="73" name="ID_C21E3ABEB88B49D8816F6888979D6FED" descr="fec-cis-lumo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7044055" y="12879070"/>
          <a:ext cx="120523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114935</xdr:colOff>
      <xdr:row>8</xdr:row>
      <xdr:rowOff>178435</xdr:rowOff>
    </xdr:from>
    <xdr:to>
      <xdr:col>1</xdr:col>
      <xdr:colOff>1320165</xdr:colOff>
      <xdr:row>8</xdr:row>
      <xdr:rowOff>1351915</xdr:rowOff>
    </xdr:to>
    <xdr:pic>
      <xdr:nvPicPr>
        <xdr:cNvPr id="71" name="ID_D8077B7D7EAB41B3A0396EF90C2FED72" descr="bc-trans-lumo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7044055" y="11355070"/>
          <a:ext cx="120523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113665</xdr:colOff>
      <xdr:row>7</xdr:row>
      <xdr:rowOff>178435</xdr:rowOff>
    </xdr:from>
    <xdr:to>
      <xdr:col>1</xdr:col>
      <xdr:colOff>1321435</xdr:colOff>
      <xdr:row>7</xdr:row>
      <xdr:rowOff>1351915</xdr:rowOff>
    </xdr:to>
    <xdr:pic>
      <xdr:nvPicPr>
        <xdr:cNvPr id="69" name="ID_5570DD6D7B0741F196B0EC5AC262203D" descr="bc-cis-lumo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7042785" y="9831070"/>
          <a:ext cx="120777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113030</xdr:colOff>
      <xdr:row>6</xdr:row>
      <xdr:rowOff>178435</xdr:rowOff>
    </xdr:from>
    <xdr:to>
      <xdr:col>1</xdr:col>
      <xdr:colOff>1321435</xdr:colOff>
      <xdr:row>6</xdr:row>
      <xdr:rowOff>1351915</xdr:rowOff>
    </xdr:to>
    <xdr:pic>
      <xdr:nvPicPr>
        <xdr:cNvPr id="67" name="ID_B9074D9AAD004026A53B157D2D5F8A51" descr="pc-trans-lumo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7042150" y="8307070"/>
          <a:ext cx="120840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5</xdr:row>
      <xdr:rowOff>178435</xdr:rowOff>
    </xdr:from>
    <xdr:to>
      <xdr:col>1</xdr:col>
      <xdr:colOff>1320800</xdr:colOff>
      <xdr:row>5</xdr:row>
      <xdr:rowOff>1351915</xdr:rowOff>
    </xdr:to>
    <xdr:pic>
      <xdr:nvPicPr>
        <xdr:cNvPr id="19" name="ID_45A60C71CD84416FB35E07FE7495F9EE" descr="pc-cis-lumo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7043420" y="6783070"/>
          <a:ext cx="1206500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130492</xdr:colOff>
      <xdr:row>4</xdr:row>
      <xdr:rowOff>160972</xdr:rowOff>
    </xdr:from>
    <xdr:to>
      <xdr:col>1</xdr:col>
      <xdr:colOff>1303972</xdr:colOff>
      <xdr:row>4</xdr:row>
      <xdr:rowOff>1369377</xdr:rowOff>
    </xdr:to>
    <xdr:pic>
      <xdr:nvPicPr>
        <xdr:cNvPr id="16" name="ID_AB456771AEB340139616BDDE240FF774" descr="dec-lumo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 rot="5400000">
          <a:off x="7041515" y="5258435"/>
          <a:ext cx="120840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130492</xdr:colOff>
      <xdr:row>3</xdr:row>
      <xdr:rowOff>158432</xdr:rowOff>
    </xdr:from>
    <xdr:to>
      <xdr:col>1</xdr:col>
      <xdr:colOff>1303972</xdr:colOff>
      <xdr:row>3</xdr:row>
      <xdr:rowOff>1371917</xdr:rowOff>
    </xdr:to>
    <xdr:pic>
      <xdr:nvPicPr>
        <xdr:cNvPr id="18" name="ID_920AFA8B7F9940B6A11306A54E1BFE60" descr="emc-lumo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 rot="5400000">
          <a:off x="7038975" y="3734435"/>
          <a:ext cx="121348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111125</xdr:colOff>
      <xdr:row>2</xdr:row>
      <xdr:rowOff>178435</xdr:rowOff>
    </xdr:from>
    <xdr:to>
      <xdr:col>1</xdr:col>
      <xdr:colOff>1323975</xdr:colOff>
      <xdr:row>2</xdr:row>
      <xdr:rowOff>1351915</xdr:rowOff>
    </xdr:to>
    <xdr:pic>
      <xdr:nvPicPr>
        <xdr:cNvPr id="14" name="ID_D8B66F6F492848F589F76078A6353A09" descr="dmc-lumo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7040245" y="2211070"/>
          <a:ext cx="1212850" cy="11734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54"/>
  <sheetViews>
    <sheetView tabSelected="1" zoomScale="80" zoomScaleNormal="80" topLeftCell="A26" workbookViewId="0">
      <selection activeCell="A30" sqref="A30"/>
    </sheetView>
  </sheetViews>
  <sheetFormatPr defaultColWidth="9.10833333333333" defaultRowHeight="120" customHeight="1" outlineLevelCol="6"/>
  <cols>
    <col min="1" max="1" width="90.9333333333333" style="2" customWidth="1"/>
    <col min="2" max="6" width="18.775" style="2" customWidth="1"/>
    <col min="7" max="16384" width="9.10833333333333" style="2"/>
  </cols>
  <sheetData>
    <row r="1" s="1" customFormat="1" ht="40.05" customHeight="1" spans="1:3">
      <c r="A1" s="1" t="s">
        <v>0</v>
      </c>
      <c r="B1" s="3" t="s">
        <v>1</v>
      </c>
      <c r="C1" s="4" t="s">
        <v>2</v>
      </c>
    </row>
    <row r="2" customHeight="1" spans="1:3">
      <c r="A2" s="2" t="s">
        <v>3</v>
      </c>
      <c r="B2" s="5"/>
      <c r="C2" s="5"/>
    </row>
    <row r="3" customHeight="1" spans="1:3">
      <c r="A3" s="2" t="s">
        <v>4</v>
      </c>
      <c r="B3" s="5"/>
      <c r="C3" s="5"/>
    </row>
    <row r="4" customHeight="1" spans="1:3">
      <c r="A4" s="2" t="s">
        <v>5</v>
      </c>
      <c r="B4" s="5"/>
      <c r="C4" s="5"/>
    </row>
    <row r="5" customHeight="1" spans="1:3">
      <c r="A5" s="2" t="s">
        <v>6</v>
      </c>
      <c r="B5" s="5"/>
      <c r="C5" s="5"/>
    </row>
    <row r="6" customHeight="1" spans="1:3">
      <c r="A6" s="2" t="s">
        <v>7</v>
      </c>
      <c r="B6" s="5"/>
      <c r="C6" s="5"/>
    </row>
    <row r="7" customHeight="1" spans="1:3">
      <c r="A7" s="2" t="s">
        <v>8</v>
      </c>
      <c r="B7" s="5"/>
      <c r="C7" s="5"/>
    </row>
    <row r="8" customHeight="1" spans="1:3">
      <c r="A8" s="6" t="s">
        <v>9</v>
      </c>
      <c r="B8" s="5"/>
      <c r="C8" s="5"/>
    </row>
    <row r="9" customHeight="1" spans="1:3">
      <c r="A9" s="2" t="s">
        <v>10</v>
      </c>
      <c r="B9" s="5"/>
      <c r="C9" s="5"/>
    </row>
    <row r="10" customHeight="1" spans="1:3">
      <c r="A10" s="2" t="s">
        <v>11</v>
      </c>
      <c r="B10" s="5"/>
      <c r="C10" s="5"/>
    </row>
    <row r="11" customHeight="1" spans="1:3">
      <c r="A11" s="2" t="s">
        <v>12</v>
      </c>
      <c r="B11" s="5"/>
      <c r="C11" s="5"/>
    </row>
    <row r="12" customHeight="1" spans="1:3">
      <c r="A12" s="2" t="s">
        <v>13</v>
      </c>
      <c r="B12" s="5"/>
      <c r="C12" s="5"/>
    </row>
    <row r="13" customHeight="1" spans="1:3">
      <c r="A13" s="2" t="s">
        <v>14</v>
      </c>
      <c r="B13" s="5"/>
      <c r="C13" s="5"/>
    </row>
    <row r="14" customHeight="1" spans="1:3">
      <c r="A14" s="2" t="s">
        <v>15</v>
      </c>
      <c r="B14" s="5"/>
      <c r="C14" s="5"/>
    </row>
    <row r="15" customHeight="1" spans="1:3">
      <c r="A15" s="2" t="s">
        <v>16</v>
      </c>
      <c r="B15" s="5"/>
      <c r="C15" s="5"/>
    </row>
    <row r="16" customHeight="1" spans="1:3">
      <c r="A16" s="2" t="s">
        <v>17</v>
      </c>
      <c r="B16" s="5"/>
      <c r="C16" s="5"/>
    </row>
    <row r="17" customHeight="1" spans="1:3">
      <c r="A17" s="2" t="s">
        <v>18</v>
      </c>
      <c r="B17" s="5"/>
      <c r="C17" s="5"/>
    </row>
    <row r="18" customHeight="1" spans="1:3">
      <c r="A18" s="2" t="s">
        <v>19</v>
      </c>
      <c r="B18" s="7"/>
      <c r="C18" s="7"/>
    </row>
    <row r="19" customHeight="1" spans="1:1">
      <c r="A19" s="2" t="s">
        <v>20</v>
      </c>
    </row>
    <row r="20" customHeight="1" spans="1:1">
      <c r="A20" s="2" t="s">
        <v>21</v>
      </c>
    </row>
    <row r="21" customHeight="1" spans="1:1">
      <c r="A21" s="2" t="s">
        <v>22</v>
      </c>
    </row>
    <row r="22" customHeight="1" spans="1:1">
      <c r="A22" s="2" t="s">
        <v>23</v>
      </c>
    </row>
    <row r="23" customHeight="1" spans="1:1">
      <c r="A23" s="2" t="s">
        <v>24</v>
      </c>
    </row>
    <row r="24" customHeight="1" spans="1:1">
      <c r="A24" s="2" t="s">
        <v>25</v>
      </c>
    </row>
    <row r="25" customHeight="1" spans="1:1">
      <c r="A25" s="2" t="s">
        <v>26</v>
      </c>
    </row>
    <row r="26" customHeight="1" spans="1:1">
      <c r="A26" s="2" t="s">
        <v>27</v>
      </c>
    </row>
    <row r="27" customHeight="1" spans="1:1">
      <c r="A27" s="2" t="s">
        <v>28</v>
      </c>
    </row>
    <row r="28" customHeight="1" spans="1:1">
      <c r="A28" s="2" t="s">
        <v>29</v>
      </c>
    </row>
    <row r="29" customHeight="1" spans="1:1">
      <c r="A29" s="2" t="s">
        <v>30</v>
      </c>
    </row>
    <row r="30" customHeight="1" spans="1:1">
      <c r="A30" s="2" t="s">
        <v>31</v>
      </c>
    </row>
    <row r="31" customHeight="1" spans="1:6">
      <c r="A31" s="2" t="s">
        <v>32</v>
      </c>
      <c r="B31" s="8" t="str">
        <f>_xlfn.DISPIMG("ID_E3941ED834E94D828B4E11D896081AA1",1)</f>
        <v>=DISPIMG("ID_E3941ED834E94D828B4E11D896081AA1",1)</v>
      </c>
      <c r="C31" s="8" t="str">
        <f>_xlfn.DISPIMG("ID_4C870BCF0525481EB093CB4945018A38",1)</f>
        <v>=DISPIMG("ID_4C870BCF0525481EB093CB4945018A38",1)</v>
      </c>
      <c r="D31" s="8"/>
      <c r="E31" s="8"/>
      <c r="F31" s="8"/>
    </row>
    <row r="32" customHeight="1" spans="1:7">
      <c r="A32" s="2" t="s">
        <v>33</v>
      </c>
      <c r="B32" s="9" t="str">
        <f>_xlfn.DISPIMG("ID_9A5226AE0EF14CA29A62FA67B2CE7E91",1)</f>
        <v>=DISPIMG("ID_9A5226AE0EF14CA29A62FA67B2CE7E91",1)</v>
      </c>
      <c r="C32" s="10" t="str">
        <f>_xlfn.DISPIMG("ID_1DEFFE61ACE347D7ACB03169D42C10A1",1)</f>
        <v>=DISPIMG("ID_1DEFFE61ACE347D7ACB03169D42C10A1",1)</v>
      </c>
      <c r="D32" s="11" t="str">
        <f>_xlfn.DISPIMG("ID_EE2FFA5AB2F143CF80DC36C308A624E3",1)</f>
        <v>=DISPIMG("ID_EE2FFA5AB2F143CF80DC36C308A624E3",1)</v>
      </c>
      <c r="E32" s="12" t="str">
        <f>_xlfn.DISPIMG("ID_4A0392502BCE4718B8E65BAE04668B3B",1)</f>
        <v>=DISPIMG("ID_4A0392502BCE4718B8E65BAE04668B3B",1)</v>
      </c>
      <c r="F32" s="13" t="s">
        <v>34</v>
      </c>
      <c r="G32" s="14"/>
    </row>
    <row r="33" customHeight="1" spans="1:7">
      <c r="A33" s="2" t="s">
        <v>35</v>
      </c>
      <c r="B33" s="9" t="str">
        <f>_xlfn.DISPIMG("ID_691ECDCC78AA464E83BA1D3E3AE305EB",1)</f>
        <v>=DISPIMG("ID_691ECDCC78AA464E83BA1D3E3AE305EB",1)</v>
      </c>
      <c r="C33" s="10" t="str">
        <f>_xlfn.DISPIMG("ID_347764D9940347CB8BE89A4E6D090B19",1)</f>
        <v>=DISPIMG("ID_347764D9940347CB8BE89A4E6D090B19",1)</v>
      </c>
      <c r="D33" s="11" t="str">
        <f>_xlfn.DISPIMG("ID_49007639DA1346E48DB73E0FE848F462",1)</f>
        <v>=DISPIMG("ID_49007639DA1346E48DB73E0FE848F462",1)</v>
      </c>
      <c r="E33" s="15" t="str">
        <f>_xlfn.DISPIMG("ID_E1784B3410624B4E8CF3A40D3493CA41",1)</f>
        <v>=DISPIMG("ID_E1784B3410624B4E8CF3A40D3493CA41",1)</v>
      </c>
      <c r="F33" s="13" t="s">
        <v>36</v>
      </c>
      <c r="G33" s="14"/>
    </row>
    <row r="34" customHeight="1" spans="1:7">
      <c r="A34" s="2" t="s">
        <v>37</v>
      </c>
      <c r="B34" s="9" t="str">
        <f>_xlfn.DISPIMG("ID_695EDC6164A845C1A26FF0018FF9709A",1)</f>
        <v>=DISPIMG("ID_695EDC6164A845C1A26FF0018FF9709A",1)</v>
      </c>
      <c r="C34" s="10" t="str">
        <f>_xlfn.DISPIMG("ID_1394B96E89424597BE7ACB8655674347",1)</f>
        <v>=DISPIMG("ID_1394B96E89424597BE7ACB8655674347",1)</v>
      </c>
      <c r="D34" s="11" t="str">
        <f>_xlfn.DISPIMG("ID_41032599A8014965B8B7FB3986939E6E",1)</f>
        <v>=DISPIMG("ID_41032599A8014965B8B7FB3986939E6E",1)</v>
      </c>
      <c r="E34" s="15" t="str">
        <f>_xlfn.DISPIMG("ID_3C7FB1D053DE49D0A94F1EE4B807E2E8",1)</f>
        <v>=DISPIMG("ID_3C7FB1D053DE49D0A94F1EE4B807E2E8",1)</v>
      </c>
      <c r="F34" s="16" t="s">
        <v>38</v>
      </c>
      <c r="G34" s="14"/>
    </row>
    <row r="35" customHeight="1" spans="1:6">
      <c r="A35" s="2" t="s">
        <v>39</v>
      </c>
      <c r="B35" s="17" t="str">
        <f>_xlfn.DISPIMG("ID_E2004671A82E4D3487455A60AAD42AE1",1)</f>
        <v>=DISPIMG("ID_E2004671A82E4D3487455A60AAD42AE1",1)</v>
      </c>
      <c r="C35" s="17" t="str">
        <f>_xlfn.DISPIMG("ID_9846E54B0E11420FBB7FD5DDC2F064F6",1)</f>
        <v>=DISPIMG("ID_9846E54B0E11420FBB7FD5DDC2F064F6",1)</v>
      </c>
      <c r="D35" s="17"/>
      <c r="E35" s="17"/>
      <c r="F35" s="17"/>
    </row>
    <row r="36" customHeight="1" spans="1:3">
      <c r="A36" s="2" t="s">
        <v>40</v>
      </c>
      <c r="B36" s="2" t="str">
        <f>_xlfn.DISPIMG("ID_21F9D733B4954B86A6051C02AF2E63F8",1)</f>
        <v>=DISPIMG("ID_21F9D733B4954B86A6051C02AF2E63F8",1)</v>
      </c>
      <c r="C36" s="2" t="str">
        <f>_xlfn.DISPIMG("ID_4C5E4D3809CE4F25898AEEA696C9D9EE",1)</f>
        <v>=DISPIMG("ID_4C5E4D3809CE4F25898AEEA696C9D9EE",1)</v>
      </c>
    </row>
    <row r="37" customHeight="1" spans="1:3">
      <c r="A37" s="2" t="s">
        <v>41</v>
      </c>
      <c r="B37" s="2" t="str">
        <f>_xlfn.DISPIMG("ID_7B6119FCE62A40799963559BC15BCB9A",1)</f>
        <v>=DISPIMG("ID_7B6119FCE62A40799963559BC15BCB9A",1)</v>
      </c>
      <c r="C37" s="2" t="str">
        <f>_xlfn.DISPIMG("ID_260A2141202F4A0580B97B6E92A17312",1)</f>
        <v>=DISPIMG("ID_260A2141202F4A0580B97B6E92A17312",1)</v>
      </c>
    </row>
    <row r="38" customHeight="1" spans="1:3">
      <c r="A38" s="2" t="s">
        <v>42</v>
      </c>
      <c r="B38" s="2" t="str">
        <f>_xlfn.DISPIMG("ID_37D636EE74694E98A73E5F7D826E893C",1)</f>
        <v>=DISPIMG("ID_37D636EE74694E98A73E5F7D826E893C",1)</v>
      </c>
      <c r="C38" s="2" t="str">
        <f>_xlfn.DISPIMG("ID_9FEB930B712E46C68A4EFCFD9DC4DBDB",1)</f>
        <v>=DISPIMG("ID_9FEB930B712E46C68A4EFCFD9DC4DBDB",1)</v>
      </c>
    </row>
    <row r="39" customHeight="1" spans="1:3">
      <c r="A39" s="2" t="s">
        <v>43</v>
      </c>
      <c r="B39" s="2" t="str">
        <f>_xlfn.DISPIMG("ID_2E9E56EB2EE44795B7E8F7940DF338F9",1)</f>
        <v>=DISPIMG("ID_2E9E56EB2EE44795B7E8F7940DF338F9",1)</v>
      </c>
      <c r="C39" s="2" t="str">
        <f>_xlfn.DISPIMG("ID_D7CD3BD734BA4F6AA4F3F0CB13B20CA6",1)</f>
        <v>=DISPIMG("ID_D7CD3BD734BA4F6AA4F3F0CB13B20CA6",1)</v>
      </c>
    </row>
    <row r="40" customHeight="1" spans="1:3">
      <c r="A40" s="2" t="s">
        <v>44</v>
      </c>
      <c r="B40" s="2" t="str">
        <f>_xlfn.DISPIMG("ID_D6CF4221B6FF4987BBFADEB53C36134A",1)</f>
        <v>=DISPIMG("ID_D6CF4221B6FF4987BBFADEB53C36134A",1)</v>
      </c>
      <c r="C40" s="2" t="str">
        <f>_xlfn.DISPIMG("ID_AB23E0568ADC48FAAD2378EF5C60C931",1)</f>
        <v>=DISPIMG("ID_AB23E0568ADC48FAAD2378EF5C60C931",1)</v>
      </c>
    </row>
    <row r="41" customHeight="1" spans="1:3">
      <c r="A41" s="2" t="s">
        <v>45</v>
      </c>
      <c r="B41" s="2" t="str">
        <f>_xlfn.DISPIMG("ID_D442897B7B6C4D36A72AD78806521731",1)</f>
        <v>=DISPIMG("ID_D442897B7B6C4D36A72AD78806521731",1)</v>
      </c>
      <c r="C41" s="2" t="str">
        <f>_xlfn.DISPIMG("ID_A547A9447D564978B7C0DD2F428F14F7",1)</f>
        <v>=DISPIMG("ID_A547A9447D564978B7C0DD2F428F14F7",1)</v>
      </c>
    </row>
    <row r="42" customHeight="1" spans="1:3">
      <c r="A42" s="2" t="s">
        <v>46</v>
      </c>
      <c r="B42" s="2" t="str">
        <f>_xlfn.DISPIMG("ID_9325EF0D476F4C2D97451D73F2D603F6",1)</f>
        <v>=DISPIMG("ID_9325EF0D476F4C2D97451D73F2D603F6",1)</v>
      </c>
      <c r="C42" s="2" t="str">
        <f>_xlfn.DISPIMG("ID_6527179D78394016846664AA88161A21",1)</f>
        <v>=DISPIMG("ID_6527179D78394016846664AA88161A21",1)</v>
      </c>
    </row>
    <row r="43" customHeight="1" spans="1:3">
      <c r="A43" s="2" t="s">
        <v>47</v>
      </c>
      <c r="B43" s="2" t="str">
        <f>_xlfn.DISPIMG("ID_F62C948BC25A4E2AAA1B1AD17ECEA67A",1)</f>
        <v>=DISPIMG("ID_F62C948BC25A4E2AAA1B1AD17ECEA67A",1)</v>
      </c>
      <c r="C43" s="2" t="str">
        <f>_xlfn.DISPIMG("ID_6C8920A89D584EE7A48CCB8B9A94ADDB",1)</f>
        <v>=DISPIMG("ID_6C8920A89D584EE7A48CCB8B9A94ADDB",1)</v>
      </c>
    </row>
    <row r="44" customHeight="1" spans="1:3">
      <c r="A44" s="2" t="s">
        <v>48</v>
      </c>
      <c r="B44" s="2" t="str">
        <f>_xlfn.DISPIMG("ID_3A181538FCDC41CAAE403C3FDF71C72B",1)</f>
        <v>=DISPIMG("ID_3A181538FCDC41CAAE403C3FDF71C72B",1)</v>
      </c>
      <c r="C44" s="2" t="str">
        <f>_xlfn.DISPIMG("ID_806B4615FB014E81AC8049DC7FAE683C",1)</f>
        <v>=DISPIMG("ID_806B4615FB014E81AC8049DC7FAE683C",1)</v>
      </c>
    </row>
    <row r="45" customHeight="1" spans="1:3">
      <c r="A45" s="2" t="s">
        <v>49</v>
      </c>
      <c r="B45" s="2" t="str">
        <f>_xlfn.DISPIMG("ID_1E3323A9BAFE4CEEA114ED8EA7DD9611",1)</f>
        <v>=DISPIMG("ID_1E3323A9BAFE4CEEA114ED8EA7DD9611",1)</v>
      </c>
      <c r="C45" s="2" t="str">
        <f>_xlfn.DISPIMG("ID_C3E35EB4047F4CA5BF2BC8A9F006F8BD",1)</f>
        <v>=DISPIMG("ID_C3E35EB4047F4CA5BF2BC8A9F006F8BD",1)</v>
      </c>
    </row>
    <row r="46" customHeight="1" spans="1:3">
      <c r="A46" s="2" t="s">
        <v>50</v>
      </c>
      <c r="B46" s="2" t="str">
        <f>_xlfn.DISPIMG("ID_FBFB95FD47F04C4F8366673C7239D0C5",1)</f>
        <v>=DISPIMG("ID_FBFB95FD47F04C4F8366673C7239D0C5",1)</v>
      </c>
      <c r="C46" s="2" t="str">
        <f>_xlfn.DISPIMG("ID_00B4CA8533794133B1CD02A4D9E65C8B",1)</f>
        <v>=DISPIMG("ID_00B4CA8533794133B1CD02A4D9E65C8B",1)</v>
      </c>
    </row>
    <row r="47" customHeight="1" spans="1:3">
      <c r="A47" s="2" t="s">
        <v>51</v>
      </c>
      <c r="B47" s="2" t="str">
        <f>_xlfn.DISPIMG("ID_5FCF7B1B7223475A84C6EC486933B81D",1)</f>
        <v>=DISPIMG("ID_5FCF7B1B7223475A84C6EC486933B81D",1)</v>
      </c>
      <c r="C47" s="2" t="str">
        <f>_xlfn.DISPIMG("ID_EEAA77662C1445B496AC5631E1EDC875",1)</f>
        <v>=DISPIMG("ID_EEAA77662C1445B496AC5631E1EDC875",1)</v>
      </c>
    </row>
    <row r="48" customHeight="1" spans="1:3">
      <c r="A48" s="2" t="s">
        <v>52</v>
      </c>
      <c r="B48" s="2" t="str">
        <f>_xlfn.DISPIMG("ID_D63C9817E6C7433594F062436334CB03",1)</f>
        <v>=DISPIMG("ID_D63C9817E6C7433594F062436334CB03",1)</v>
      </c>
      <c r="C48" s="2" t="str">
        <f>_xlfn.DISPIMG("ID_3E30A3F672B24CD68E8BBFA912B0468C",1)</f>
        <v>=DISPIMG("ID_3E30A3F672B24CD68E8BBFA912B0468C",1)</v>
      </c>
    </row>
    <row r="49" customHeight="1" spans="1:3">
      <c r="A49" s="2" t="s">
        <v>53</v>
      </c>
      <c r="B49" s="2" t="str">
        <f>_xlfn.DISPIMG("ID_D06AB75D6F75402DA8154042E4BD59D2",1)</f>
        <v>=DISPIMG("ID_D06AB75D6F75402DA8154042E4BD59D2",1)</v>
      </c>
      <c r="C49" s="2" t="str">
        <f>_xlfn.DISPIMG("ID_838D92FF15E141979E670516670FA614",1)</f>
        <v>=DISPIMG("ID_838D92FF15E141979E670516670FA614",1)</v>
      </c>
    </row>
    <row r="50" customHeight="1" spans="1:3">
      <c r="A50" s="2" t="s">
        <v>54</v>
      </c>
      <c r="B50" s="2" t="str">
        <f>_xlfn.DISPIMG("ID_AE916500A60044E3BDE17A7DCE2A345A",1)</f>
        <v>=DISPIMG("ID_AE916500A60044E3BDE17A7DCE2A345A",1)</v>
      </c>
      <c r="C50" s="2" t="str">
        <f>_xlfn.DISPIMG("ID_8AAF0178B3014CAEA5D48C0022BBCD72",1)</f>
        <v>=DISPIMG("ID_8AAF0178B3014CAEA5D48C0022BBCD72",1)</v>
      </c>
    </row>
    <row r="51" customHeight="1" spans="1:3">
      <c r="A51" s="2" t="s">
        <v>55</v>
      </c>
      <c r="B51" s="2" t="str">
        <f>_xlfn.DISPIMG("ID_238B902899764D8FB4DF2AF84E5F6510",1)</f>
        <v>=DISPIMG("ID_238B902899764D8FB4DF2AF84E5F6510",1)</v>
      </c>
      <c r="C51" s="2" t="str">
        <f>_xlfn.DISPIMG("ID_E208286EE7294BA49E195E2632F3886F",1)</f>
        <v>=DISPIMG("ID_E208286EE7294BA49E195E2632F3886F",1)</v>
      </c>
    </row>
    <row r="52" customHeight="1" spans="1:3">
      <c r="A52" s="2" t="s">
        <v>56</v>
      </c>
      <c r="B52" s="2" t="str">
        <f>_xlfn.DISPIMG("ID_7DFA75B4BAE441E2A2907CA2E529C70B",1)</f>
        <v>=DISPIMG("ID_7DFA75B4BAE441E2A2907CA2E529C70B",1)</v>
      </c>
      <c r="C52" s="2" t="str">
        <f>_xlfn.DISPIMG("ID_F0B1FBF0D2D442FB82A72AF8BAF7D4C6",1)</f>
        <v>=DISPIMG("ID_F0B1FBF0D2D442FB82A72AF8BAF7D4C6",1)</v>
      </c>
    </row>
    <row r="53" customHeight="1" spans="1:3">
      <c r="A53" s="2" t="s">
        <v>57</v>
      </c>
      <c r="B53" s="2" t="str">
        <f>_xlfn.DISPIMG("ID_3FCF8CD6E7194539B88FABF8C8C87321",1)</f>
        <v>=DISPIMG("ID_3FCF8CD6E7194539B88FABF8C8C87321",1)</v>
      </c>
      <c r="C53" s="2" t="str">
        <f>_xlfn.DISPIMG("ID_2D493E22120744A9B8C53F09D7F84281",1)</f>
        <v>=DISPIMG("ID_2D493E22120744A9B8C53F09D7F84281",1)</v>
      </c>
    </row>
    <row r="54" customHeight="1" spans="1:3">
      <c r="A54" s="2" t="s">
        <v>58</v>
      </c>
      <c r="B54" s="2" t="str">
        <f>_xlfn.DISPIMG("ID_E102F534CB1B4DF7968A1CD1A59BEE27",1)</f>
        <v>=DISPIMG("ID_E102F534CB1B4DF7968A1CD1A59BEE27",1)</v>
      </c>
      <c r="C54" s="2" t="str">
        <f>_xlfn.DISPIMG("ID_F47361EDB8E74514B48DB93834E9AD95",1)</f>
        <v>=DISPIMG("ID_F47361EDB8E74514B48DB93834E9AD95",1)</v>
      </c>
    </row>
  </sheetData>
  <pageMargins left="0.7" right="0.7" top="0.75" bottom="0.75" header="0.3" footer="0.3"/>
  <pageSetup paperSize="9" orientation="portrait" verticalDpi="300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Qintao Sun</dc:creator>
  <cp:lastModifiedBy>Bill</cp:lastModifiedBy>
  <dcterms:created xsi:type="dcterms:W3CDTF">2006-09-16T00:00:00Z</dcterms:created>
  <dcterms:modified xsi:type="dcterms:W3CDTF">2022-05-06T10:32:29Z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2015_ms_pID_725343">
    <vt:lpwstr>(3)VmQl+gqU/Pr0nFsCNq30JlO5H3oGasheP4wt0beCSiISvpQvo4M8B+PnTF1YQnHkRIXpam2V
a5hYbhdnuPqiK1RqEUs+gqU62HQfhp17CLZJ454o0iWIyx0zzFAzIcvc95nvH5us5aopODMD
U8F3TEaA3f53OcGR6e4QNYPy2q+cFf7A4c7jgu5Yuo53B3YT+gH509vsNcFrOhGHcVMCZU/A
qSKdCR0ucKTLI2hcZ8</vt:lpwstr>
  </property>
  <property fmtid="{D5CDD505-2E9C-101B-9397-08002B2CF9AE}" pid="3" name="_2015_ms_pID_7253431">
    <vt:lpwstr>vkeYVVY2EQcRqSVMiXZTMc8KWkRPHdLEDhrw0quvoDOeY3pivRhJ5Z
7L/tiWGW1aiD0N+f4zwYc6kA6OrjbYTKraO+8EF8QqCqge/9a87Mr3x+AgOUW0j4zRSgkWsc
RlDm1/4zZgP10A8udwIglTpebCgZOUQRsmNfS1qNX4Fiq8t8oKYzXyF9M0K2DZoLvI9tZWRr
0nWwbe+ANQJw2moe18PQnNPg/wCy84IM1bew</vt:lpwstr>
  </property>
  <property fmtid="{D5CDD505-2E9C-101B-9397-08002B2CF9AE}" pid="4" name="_readonly">
    <vt:lpwstr/>
  </property>
  <property fmtid="{D5CDD505-2E9C-101B-9397-08002B2CF9AE}" pid="5" name="_change">
    <vt:lpwstr/>
  </property>
  <property fmtid="{D5CDD505-2E9C-101B-9397-08002B2CF9AE}" pid="6" name="_full-control">
    <vt:lpwstr/>
  </property>
  <property fmtid="{D5CDD505-2E9C-101B-9397-08002B2CF9AE}" pid="7" name="sflag">
    <vt:lpwstr>1630117238</vt:lpwstr>
  </property>
  <property fmtid="{D5CDD505-2E9C-101B-9397-08002B2CF9AE}" pid="8" name="_2015_ms_pID_7253432">
    <vt:lpwstr>cg==</vt:lpwstr>
  </property>
  <property fmtid="{D5CDD505-2E9C-101B-9397-08002B2CF9AE}" pid="9" name="ICV">
    <vt:lpwstr>9F75E0F4C5B544F0BAEAF415F2779045</vt:lpwstr>
  </property>
  <property fmtid="{D5CDD505-2E9C-101B-9397-08002B2CF9AE}" pid="10" name="KSOProductBuildVer">
    <vt:lpwstr>2052-11.1.0.11691</vt:lpwstr>
  </property>
</Properties>
</file>